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ha\Desktop\upns\2016-2학기\창의적공학설계\"/>
    </mc:Choice>
  </mc:AlternateContent>
  <bookViews>
    <workbookView xWindow="0" yWindow="0" windowWidth="15360" windowHeight="8295" tabRatio="796" activeTab="1"/>
  </bookViews>
  <sheets>
    <sheet name="점수종합" sheetId="1" r:id="rId1"/>
    <sheet name="이은상교수님" sheetId="6" r:id="rId2"/>
    <sheet name="김재도교수님" sheetId="7" r:id="rId3"/>
    <sheet name="이경호교수님" sheetId="8" r:id="rId4"/>
    <sheet name="윤상희교수님" sheetId="9" r:id="rId5"/>
    <sheet name="이석환교수님" sheetId="10" r:id="rId6"/>
    <sheet name="김범수교수님" sheetId="11" r:id="rId7"/>
    <sheet name="김주형교수님" sheetId="12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1" l="1"/>
  <c r="K43" i="11"/>
  <c r="O43" i="11" s="1"/>
  <c r="O42" i="11"/>
  <c r="N42" i="11"/>
  <c r="K42" i="11"/>
  <c r="N41" i="11"/>
  <c r="O41" i="11" s="1"/>
  <c r="K41" i="11"/>
  <c r="N40" i="11"/>
  <c r="K40" i="11"/>
  <c r="O40" i="11" s="1"/>
  <c r="N44" i="11"/>
  <c r="K44" i="11"/>
  <c r="O44" i="11" s="1"/>
  <c r="N39" i="11"/>
  <c r="K39" i="11"/>
  <c r="O39" i="11" s="1"/>
  <c r="O38" i="11"/>
  <c r="N38" i="11"/>
  <c r="K38" i="11"/>
  <c r="N37" i="11"/>
  <c r="O37" i="11" s="1"/>
  <c r="K37" i="11"/>
  <c r="N36" i="11"/>
  <c r="K36" i="11"/>
  <c r="O36" i="11" s="1"/>
  <c r="N35" i="11"/>
  <c r="K35" i="11"/>
  <c r="O35" i="11" s="1"/>
  <c r="O34" i="11"/>
  <c r="N34" i="11"/>
  <c r="K34" i="11"/>
  <c r="N33" i="11"/>
  <c r="O33" i="11" s="1"/>
  <c r="K33" i="11"/>
  <c r="O32" i="11"/>
  <c r="N32" i="11"/>
  <c r="K32" i="11"/>
  <c r="N31" i="11"/>
  <c r="O31" i="11" s="1"/>
  <c r="K31" i="11"/>
  <c r="N30" i="11"/>
  <c r="K30" i="11"/>
  <c r="O30" i="11" s="1"/>
  <c r="N29" i="11"/>
  <c r="K29" i="11"/>
  <c r="O29" i="11" s="1"/>
  <c r="N28" i="11"/>
  <c r="K28" i="11"/>
  <c r="O28" i="11" s="1"/>
  <c r="O27" i="11"/>
  <c r="N27" i="11"/>
  <c r="K27" i="11"/>
  <c r="N26" i="11"/>
  <c r="O26" i="11" s="1"/>
  <c r="K26" i="11"/>
  <c r="N25" i="11"/>
  <c r="K25" i="11"/>
  <c r="O25" i="11" s="1"/>
  <c r="N24" i="11"/>
  <c r="K24" i="11"/>
  <c r="O24" i="11" s="1"/>
  <c r="O23" i="11"/>
  <c r="N23" i="11"/>
  <c r="K23" i="11"/>
  <c r="N22" i="11"/>
  <c r="O22" i="11" s="1"/>
  <c r="K22" i="11"/>
  <c r="N21" i="11"/>
  <c r="K21" i="11"/>
  <c r="O21" i="11" s="1"/>
  <c r="N20" i="11"/>
  <c r="K20" i="11"/>
  <c r="O20" i="11" s="1"/>
  <c r="O19" i="11"/>
  <c r="N19" i="11"/>
  <c r="K19" i="11"/>
  <c r="N18" i="11"/>
  <c r="O18" i="11" s="1"/>
  <c r="K18" i="11"/>
  <c r="N17" i="11"/>
  <c r="K17" i="11"/>
  <c r="O17" i="11" s="1"/>
  <c r="N16" i="11"/>
  <c r="K16" i="11"/>
  <c r="O16" i="11" s="1"/>
  <c r="O15" i="11"/>
  <c r="N15" i="11"/>
  <c r="K15" i="11"/>
  <c r="N14" i="11"/>
  <c r="O14" i="11" s="1"/>
  <c r="K14" i="11"/>
  <c r="N13" i="11"/>
  <c r="K13" i="11"/>
  <c r="O13" i="11" s="1"/>
  <c r="N12" i="11"/>
  <c r="K12" i="11"/>
  <c r="O12" i="11" s="1"/>
  <c r="O11" i="11"/>
  <c r="N11" i="11"/>
  <c r="K11" i="11"/>
  <c r="N10" i="11"/>
  <c r="O10" i="11" s="1"/>
  <c r="K10" i="11"/>
  <c r="N9" i="11"/>
  <c r="K9" i="11"/>
  <c r="O9" i="11" s="1"/>
  <c r="N8" i="11"/>
  <c r="K8" i="11"/>
  <c r="O8" i="11" s="1"/>
  <c r="O7" i="11"/>
  <c r="N7" i="11"/>
  <c r="K7" i="11"/>
  <c r="N6" i="11"/>
  <c r="O6" i="11" s="1"/>
  <c r="K6" i="11"/>
  <c r="N5" i="11"/>
  <c r="K5" i="11"/>
  <c r="O5" i="11" s="1"/>
  <c r="N43" i="10"/>
  <c r="K43" i="10"/>
  <c r="O43" i="10" s="1"/>
  <c r="O42" i="10"/>
  <c r="N42" i="10"/>
  <c r="K42" i="10"/>
  <c r="N41" i="10"/>
  <c r="O41" i="10" s="1"/>
  <c r="K41" i="10"/>
  <c r="N40" i="10"/>
  <c r="K40" i="10"/>
  <c r="O40" i="10" s="1"/>
  <c r="O39" i="10"/>
  <c r="N39" i="10"/>
  <c r="K39" i="10"/>
  <c r="N38" i="10"/>
  <c r="O38" i="10" s="1"/>
  <c r="K38" i="10"/>
  <c r="N37" i="10"/>
  <c r="K37" i="10"/>
  <c r="O37" i="10" s="1"/>
  <c r="O36" i="10"/>
  <c r="N36" i="10"/>
  <c r="K36" i="10"/>
  <c r="N35" i="10"/>
  <c r="O35" i="10" s="1"/>
  <c r="K35" i="10"/>
  <c r="N34" i="10"/>
  <c r="K34" i="10"/>
  <c r="O34" i="10" s="1"/>
  <c r="N33" i="10"/>
  <c r="K33" i="10"/>
  <c r="O33" i="10" s="1"/>
  <c r="N32" i="10"/>
  <c r="K32" i="10"/>
  <c r="O32" i="10" s="1"/>
  <c r="O31" i="10"/>
  <c r="N31" i="10"/>
  <c r="K31" i="10"/>
  <c r="N30" i="10"/>
  <c r="O30" i="10" s="1"/>
  <c r="K30" i="10"/>
  <c r="N29" i="10"/>
  <c r="K29" i="10"/>
  <c r="O29" i="10" s="1"/>
  <c r="N28" i="10"/>
  <c r="K28" i="10"/>
  <c r="O28" i="10" s="1"/>
  <c r="O27" i="10"/>
  <c r="N27" i="10"/>
  <c r="K27" i="10"/>
  <c r="N26" i="10"/>
  <c r="O26" i="10" s="1"/>
  <c r="K26" i="10"/>
  <c r="N25" i="10"/>
  <c r="K25" i="10"/>
  <c r="O25" i="10" s="1"/>
  <c r="N24" i="10"/>
  <c r="K24" i="10"/>
  <c r="O24" i="10" s="1"/>
  <c r="O23" i="10"/>
  <c r="N23" i="10"/>
  <c r="K23" i="10"/>
  <c r="N22" i="10"/>
  <c r="O22" i="10" s="1"/>
  <c r="K22" i="10"/>
  <c r="N21" i="10"/>
  <c r="K21" i="10"/>
  <c r="O21" i="10" s="1"/>
  <c r="N20" i="10"/>
  <c r="K20" i="10"/>
  <c r="O20" i="10" s="1"/>
  <c r="O19" i="10"/>
  <c r="N19" i="10"/>
  <c r="K19" i="10"/>
  <c r="N18" i="10"/>
  <c r="O18" i="10" s="1"/>
  <c r="K18" i="10"/>
  <c r="N17" i="10"/>
  <c r="K17" i="10"/>
  <c r="O17" i="10" s="1"/>
  <c r="N16" i="10"/>
  <c r="K16" i="10"/>
  <c r="O16" i="10" s="1"/>
  <c r="O15" i="10"/>
  <c r="N15" i="10"/>
  <c r="K15" i="10"/>
  <c r="N14" i="10"/>
  <c r="O14" i="10" s="1"/>
  <c r="K14" i="10"/>
  <c r="N13" i="10"/>
  <c r="K13" i="10"/>
  <c r="O13" i="10" s="1"/>
  <c r="N12" i="10"/>
  <c r="K12" i="10"/>
  <c r="O12" i="10" s="1"/>
  <c r="O11" i="10"/>
  <c r="N11" i="10"/>
  <c r="K11" i="10"/>
  <c r="N10" i="10"/>
  <c r="O10" i="10" s="1"/>
  <c r="K10" i="10"/>
  <c r="N9" i="10"/>
  <c r="K9" i="10"/>
  <c r="O9" i="10" s="1"/>
  <c r="N8" i="10"/>
  <c r="K8" i="10"/>
  <c r="O8" i="10" s="1"/>
  <c r="O7" i="10"/>
  <c r="N7" i="10"/>
  <c r="K7" i="10"/>
  <c r="N6" i="10"/>
  <c r="O6" i="10" s="1"/>
  <c r="K6" i="10"/>
  <c r="N5" i="10"/>
  <c r="K5" i="10"/>
  <c r="O5" i="10" s="1"/>
  <c r="N12" i="9"/>
  <c r="K12" i="9"/>
  <c r="O12" i="9" s="1"/>
  <c r="O11" i="9"/>
  <c r="N11" i="9"/>
  <c r="K11" i="9"/>
  <c r="N10" i="9"/>
  <c r="O10" i="9" s="1"/>
  <c r="K10" i="9"/>
  <c r="N9" i="9"/>
  <c r="K9" i="9"/>
  <c r="O9" i="9" s="1"/>
  <c r="N8" i="9"/>
  <c r="K8" i="9"/>
  <c r="O8" i="9" s="1"/>
  <c r="O7" i="9"/>
  <c r="N7" i="9"/>
  <c r="K7" i="9"/>
  <c r="N6" i="9"/>
  <c r="O6" i="9" s="1"/>
  <c r="K6" i="9"/>
  <c r="N5" i="9"/>
  <c r="K5" i="9"/>
  <c r="O5" i="9" s="1"/>
  <c r="N34" i="8"/>
  <c r="K34" i="8"/>
  <c r="O34" i="8" s="1"/>
  <c r="O33" i="8"/>
  <c r="N33" i="8"/>
  <c r="K33" i="8"/>
  <c r="N32" i="8"/>
  <c r="O32" i="8" s="1"/>
  <c r="K32" i="8"/>
  <c r="N31" i="8"/>
  <c r="K31" i="8"/>
  <c r="O31" i="8" s="1"/>
  <c r="N30" i="8"/>
  <c r="K30" i="8"/>
  <c r="O30" i="8" s="1"/>
  <c r="O29" i="8"/>
  <c r="N29" i="8"/>
  <c r="K29" i="8"/>
  <c r="N28" i="8"/>
  <c r="O28" i="8" s="1"/>
  <c r="K28" i="8"/>
  <c r="N27" i="8"/>
  <c r="K27" i="8"/>
  <c r="O27" i="8" s="1"/>
  <c r="N26" i="8"/>
  <c r="K26" i="8"/>
  <c r="O26" i="8" s="1"/>
  <c r="O25" i="8"/>
  <c r="N25" i="8"/>
  <c r="K25" i="8"/>
  <c r="N24" i="8"/>
  <c r="O24" i="8" s="1"/>
  <c r="K24" i="8"/>
  <c r="N23" i="8"/>
  <c r="K23" i="8"/>
  <c r="O23" i="8" s="1"/>
  <c r="O22" i="8"/>
  <c r="N22" i="8"/>
  <c r="K22" i="8"/>
  <c r="N21" i="8"/>
  <c r="K21" i="8"/>
  <c r="O21" i="8" s="1"/>
  <c r="N20" i="8"/>
  <c r="K20" i="8"/>
  <c r="O20" i="8" s="1"/>
  <c r="N19" i="8"/>
  <c r="K19" i="8"/>
  <c r="O19" i="8" s="1"/>
  <c r="O18" i="8"/>
  <c r="N18" i="8"/>
  <c r="K18" i="8"/>
  <c r="N17" i="8"/>
  <c r="O17" i="8" s="1"/>
  <c r="K17" i="8"/>
  <c r="N16" i="8"/>
  <c r="K16" i="8"/>
  <c r="O16" i="8" s="1"/>
  <c r="O15" i="8"/>
  <c r="N15" i="8"/>
  <c r="K15" i="8"/>
  <c r="N14" i="8"/>
  <c r="O14" i="8" s="1"/>
  <c r="K14" i="8"/>
  <c r="N13" i="8"/>
  <c r="K13" i="8"/>
  <c r="O13" i="8" s="1"/>
  <c r="N12" i="8"/>
  <c r="K12" i="8"/>
  <c r="O12" i="8" s="1"/>
  <c r="N11" i="8"/>
  <c r="K11" i="8"/>
  <c r="O11" i="8" s="1"/>
  <c r="O10" i="8"/>
  <c r="N10" i="8"/>
  <c r="K10" i="8"/>
  <c r="N9" i="8"/>
  <c r="K9" i="8"/>
  <c r="O9" i="8" s="1"/>
  <c r="N8" i="8"/>
  <c r="K8" i="8"/>
  <c r="O8" i="8" s="1"/>
  <c r="O7" i="8"/>
  <c r="N7" i="8"/>
  <c r="K7" i="8"/>
  <c r="N6" i="8"/>
  <c r="O6" i="8" s="1"/>
  <c r="K6" i="8"/>
  <c r="N5" i="8"/>
  <c r="K5" i="8"/>
  <c r="O5" i="8" s="1"/>
  <c r="N36" i="7"/>
  <c r="K36" i="7"/>
  <c r="O36" i="7" s="1"/>
  <c r="O35" i="7"/>
  <c r="N35" i="7"/>
  <c r="K35" i="7"/>
  <c r="N34" i="7"/>
  <c r="O34" i="7" s="1"/>
  <c r="K34" i="7"/>
  <c r="N33" i="7"/>
  <c r="K33" i="7"/>
  <c r="O33" i="7" s="1"/>
  <c r="N32" i="7"/>
  <c r="K32" i="7"/>
  <c r="O32" i="7" s="1"/>
  <c r="O31" i="7"/>
  <c r="N31" i="7"/>
  <c r="K31" i="7"/>
  <c r="N30" i="7"/>
  <c r="O30" i="7" s="1"/>
  <c r="K30" i="7"/>
  <c r="N29" i="7"/>
  <c r="K29" i="7"/>
  <c r="O29" i="7" s="1"/>
  <c r="N28" i="7"/>
  <c r="K28" i="7"/>
  <c r="O28" i="7" s="1"/>
  <c r="O27" i="7"/>
  <c r="N27" i="7"/>
  <c r="K27" i="7"/>
  <c r="N26" i="7"/>
  <c r="O26" i="7" s="1"/>
  <c r="K26" i="7"/>
  <c r="N25" i="7"/>
  <c r="K25" i="7"/>
  <c r="O25" i="7" s="1"/>
  <c r="N24" i="7"/>
  <c r="K24" i="7"/>
  <c r="O24" i="7" s="1"/>
  <c r="O23" i="7"/>
  <c r="N23" i="7"/>
  <c r="K23" i="7"/>
  <c r="N22" i="7"/>
  <c r="O22" i="7" s="1"/>
  <c r="K22" i="7"/>
  <c r="N21" i="7"/>
  <c r="K21" i="7"/>
  <c r="O21" i="7" s="1"/>
  <c r="N20" i="7"/>
  <c r="K20" i="7"/>
  <c r="O20" i="7" s="1"/>
  <c r="O19" i="7"/>
  <c r="N19" i="7"/>
  <c r="K19" i="7"/>
  <c r="N18" i="7"/>
  <c r="O18" i="7" s="1"/>
  <c r="K18" i="7"/>
  <c r="N17" i="7"/>
  <c r="K17" i="7"/>
  <c r="O17" i="7" s="1"/>
  <c r="N16" i="7"/>
  <c r="K16" i="7"/>
  <c r="O16" i="7" s="1"/>
  <c r="O15" i="7"/>
  <c r="N15" i="7"/>
  <c r="K15" i="7"/>
  <c r="N14" i="7"/>
  <c r="O14" i="7" s="1"/>
  <c r="K14" i="7"/>
  <c r="N13" i="7"/>
  <c r="K13" i="7"/>
  <c r="O13" i="7" s="1"/>
  <c r="N12" i="7"/>
  <c r="K12" i="7"/>
  <c r="O12" i="7" s="1"/>
  <c r="O11" i="7"/>
  <c r="N11" i="7"/>
  <c r="K11" i="7"/>
  <c r="N10" i="7"/>
  <c r="O10" i="7" s="1"/>
  <c r="K10" i="7"/>
  <c r="N9" i="7"/>
  <c r="K9" i="7"/>
  <c r="O9" i="7" s="1"/>
  <c r="N8" i="7"/>
  <c r="K8" i="7"/>
  <c r="O8" i="7" s="1"/>
  <c r="O7" i="7"/>
  <c r="N7" i="7"/>
  <c r="K7" i="7"/>
  <c r="N6" i="7"/>
  <c r="O6" i="7" s="1"/>
  <c r="K6" i="7"/>
  <c r="N5" i="7"/>
  <c r="K5" i="7"/>
  <c r="O5" i="7" s="1"/>
  <c r="N46" i="6"/>
  <c r="K46" i="6"/>
  <c r="O46" i="6" s="1"/>
  <c r="O45" i="6"/>
  <c r="N45" i="6"/>
  <c r="K45" i="6"/>
  <c r="N44" i="6"/>
  <c r="O44" i="6" s="1"/>
  <c r="K44" i="6"/>
  <c r="N43" i="6"/>
  <c r="K43" i="6"/>
  <c r="O43" i="6" s="1"/>
  <c r="N42" i="6"/>
  <c r="K42" i="6"/>
  <c r="O42" i="6" s="1"/>
  <c r="O41" i="6"/>
  <c r="N41" i="6"/>
  <c r="K41" i="6"/>
  <c r="N40" i="6"/>
  <c r="K40" i="6"/>
  <c r="O40" i="6" s="1"/>
  <c r="N39" i="6"/>
  <c r="K39" i="6"/>
  <c r="O39" i="6" s="1"/>
  <c r="O38" i="6"/>
  <c r="N38" i="6"/>
  <c r="K38" i="6"/>
  <c r="N37" i="6"/>
  <c r="K37" i="6"/>
  <c r="O37" i="6" s="1"/>
  <c r="N36" i="6"/>
  <c r="K36" i="6"/>
  <c r="O36" i="6" s="1"/>
  <c r="O35" i="6"/>
  <c r="N35" i="6"/>
  <c r="K35" i="6"/>
  <c r="N34" i="6"/>
  <c r="O34" i="6" s="1"/>
  <c r="K34" i="6"/>
  <c r="N33" i="6"/>
  <c r="K33" i="6"/>
  <c r="O33" i="6" s="1"/>
  <c r="O32" i="6"/>
  <c r="N32" i="6"/>
  <c r="K32" i="6"/>
  <c r="N31" i="6"/>
  <c r="O31" i="6" s="1"/>
  <c r="K31" i="6"/>
  <c r="N30" i="6"/>
  <c r="K30" i="6"/>
  <c r="O30" i="6" s="1"/>
  <c r="N29" i="6"/>
  <c r="K29" i="6"/>
  <c r="O29" i="6" s="1"/>
  <c r="O28" i="6"/>
  <c r="N28" i="6"/>
  <c r="K28" i="6"/>
  <c r="N27" i="6"/>
  <c r="O27" i="6" s="1"/>
  <c r="K27" i="6"/>
  <c r="N26" i="6"/>
  <c r="K26" i="6"/>
  <c r="O26" i="6" s="1"/>
  <c r="O25" i="6"/>
  <c r="N25" i="6"/>
  <c r="K25" i="6"/>
  <c r="N24" i="6"/>
  <c r="O24" i="6" s="1"/>
  <c r="K24" i="6"/>
  <c r="N23" i="6"/>
  <c r="K23" i="6"/>
  <c r="O23" i="6" s="1"/>
  <c r="N22" i="6"/>
  <c r="K22" i="6"/>
  <c r="O22" i="6" s="1"/>
  <c r="N21" i="6"/>
  <c r="K21" i="6"/>
  <c r="O21" i="6" s="1"/>
  <c r="O20" i="6"/>
  <c r="N20" i="6"/>
  <c r="K20" i="6"/>
  <c r="N19" i="6"/>
  <c r="O19" i="6" s="1"/>
  <c r="K19" i="6"/>
  <c r="N18" i="6"/>
  <c r="K18" i="6"/>
  <c r="O18" i="6" s="1"/>
  <c r="N17" i="6"/>
  <c r="K17" i="6"/>
  <c r="O17" i="6" s="1"/>
  <c r="N16" i="6"/>
  <c r="K16" i="6"/>
  <c r="O16" i="6" s="1"/>
  <c r="O15" i="6"/>
  <c r="N15" i="6"/>
  <c r="K15" i="6"/>
  <c r="N14" i="6"/>
  <c r="O14" i="6" s="1"/>
  <c r="K14" i="6"/>
  <c r="N13" i="6"/>
  <c r="K13" i="6"/>
  <c r="O13" i="6" s="1"/>
  <c r="N12" i="6"/>
  <c r="K12" i="6"/>
  <c r="O12" i="6" s="1"/>
  <c r="O11" i="6"/>
  <c r="N11" i="6"/>
  <c r="K11" i="6"/>
  <c r="N10" i="6"/>
  <c r="O10" i="6" s="1"/>
  <c r="K10" i="6"/>
  <c r="N9" i="6"/>
  <c r="K9" i="6"/>
  <c r="O9" i="6" s="1"/>
  <c r="N8" i="6"/>
  <c r="K8" i="6"/>
  <c r="O8" i="6" s="1"/>
  <c r="O7" i="6"/>
  <c r="N7" i="6"/>
  <c r="K7" i="6"/>
  <c r="N6" i="6"/>
  <c r="O6" i="6" s="1"/>
  <c r="K6" i="6"/>
  <c r="N5" i="6"/>
  <c r="K5" i="6"/>
  <c r="O5" i="6" s="1"/>
  <c r="M21" i="12" l="1"/>
  <c r="J21" i="12"/>
  <c r="N21" i="12" s="1"/>
  <c r="N20" i="12"/>
  <c r="M20" i="12"/>
  <c r="J20" i="12"/>
  <c r="M19" i="12"/>
  <c r="N19" i="12" s="1"/>
  <c r="J19" i="12"/>
  <c r="M18" i="12"/>
  <c r="J18" i="12"/>
  <c r="N18" i="12" s="1"/>
  <c r="M17" i="12"/>
  <c r="J17" i="12"/>
  <c r="N17" i="12" s="1"/>
  <c r="M16" i="12"/>
  <c r="J16" i="12"/>
  <c r="N16" i="12" s="1"/>
  <c r="N15" i="12"/>
  <c r="M15" i="12"/>
  <c r="J15" i="12"/>
  <c r="M14" i="12"/>
  <c r="N14" i="12" s="1"/>
  <c r="J14" i="12"/>
  <c r="M13" i="12"/>
  <c r="J13" i="12"/>
  <c r="N13" i="12" s="1"/>
  <c r="N12" i="12"/>
  <c r="M12" i="12"/>
  <c r="J12" i="12"/>
  <c r="M11" i="12"/>
  <c r="N11" i="12" s="1"/>
  <c r="J11" i="12"/>
  <c r="M10" i="12"/>
  <c r="J10" i="12"/>
  <c r="N10" i="12" s="1"/>
  <c r="M9" i="12"/>
  <c r="J9" i="12"/>
  <c r="N9" i="12" s="1"/>
  <c r="M8" i="12"/>
  <c r="J8" i="12"/>
  <c r="N8" i="12" s="1"/>
  <c r="N7" i="12"/>
  <c r="M7" i="12"/>
  <c r="J7" i="12"/>
  <c r="M6" i="12"/>
  <c r="N6" i="12" s="1"/>
  <c r="J6" i="12"/>
  <c r="M5" i="12"/>
  <c r="J5" i="12"/>
  <c r="N5" i="12" s="1"/>
  <c r="N14" i="1" l="1"/>
  <c r="N18" i="1"/>
  <c r="N19" i="1"/>
  <c r="N22" i="1"/>
  <c r="O26" i="1" s="1"/>
  <c r="N23" i="1"/>
  <c r="N26" i="1"/>
  <c r="N42" i="1"/>
  <c r="N50" i="1"/>
  <c r="N54" i="1"/>
  <c r="N58" i="1"/>
  <c r="J6" i="1"/>
  <c r="N6" i="1" s="1"/>
  <c r="J7" i="1"/>
  <c r="N7" i="1" s="1"/>
  <c r="J8" i="1"/>
  <c r="N8" i="1" s="1"/>
  <c r="J9" i="1"/>
  <c r="J10" i="1"/>
  <c r="N10" i="1" s="1"/>
  <c r="J11" i="1"/>
  <c r="N11" i="1" s="1"/>
  <c r="J12" i="1"/>
  <c r="N12" i="1" s="1"/>
  <c r="J13" i="1"/>
  <c r="J14" i="1"/>
  <c r="J15" i="1"/>
  <c r="N15" i="1" s="1"/>
  <c r="J16" i="1"/>
  <c r="N16" i="1" s="1"/>
  <c r="J17" i="1"/>
  <c r="J18" i="1"/>
  <c r="J19" i="1"/>
  <c r="J20" i="1"/>
  <c r="N20" i="1" s="1"/>
  <c r="J21" i="1"/>
  <c r="J22" i="1"/>
  <c r="J23" i="1"/>
  <c r="J24" i="1"/>
  <c r="N24" i="1" s="1"/>
  <c r="J25" i="1"/>
  <c r="J26" i="1"/>
  <c r="J27" i="1"/>
  <c r="N27" i="1" s="1"/>
  <c r="J28" i="1"/>
  <c r="N28" i="1" s="1"/>
  <c r="J29" i="1"/>
  <c r="N29" i="1" s="1"/>
  <c r="J30" i="1"/>
  <c r="N30" i="1" s="1"/>
  <c r="J31" i="1"/>
  <c r="N31" i="1" s="1"/>
  <c r="J32" i="1"/>
  <c r="N32" i="1" s="1"/>
  <c r="J33" i="1"/>
  <c r="J34" i="1"/>
  <c r="N34" i="1" s="1"/>
  <c r="J35" i="1"/>
  <c r="N35" i="1" s="1"/>
  <c r="J36" i="1"/>
  <c r="N36" i="1" s="1"/>
  <c r="J37" i="1"/>
  <c r="J38" i="1"/>
  <c r="N38" i="1" s="1"/>
  <c r="J39" i="1"/>
  <c r="N39" i="1" s="1"/>
  <c r="J40" i="1"/>
  <c r="N40" i="1" s="1"/>
  <c r="J41" i="1"/>
  <c r="J42" i="1"/>
  <c r="J43" i="1"/>
  <c r="N43" i="1" s="1"/>
  <c r="J44" i="1"/>
  <c r="N44" i="1" s="1"/>
  <c r="J45" i="1"/>
  <c r="J46" i="1"/>
  <c r="N46" i="1" s="1"/>
  <c r="J47" i="1"/>
  <c r="J48" i="1"/>
  <c r="N48" i="1" s="1"/>
  <c r="J49" i="1"/>
  <c r="J50" i="1"/>
  <c r="J51" i="1"/>
  <c r="N51" i="1" s="1"/>
  <c r="J52" i="1"/>
  <c r="N52" i="1" s="1"/>
  <c r="J53" i="1"/>
  <c r="J54" i="1"/>
  <c r="J55" i="1"/>
  <c r="N55" i="1" s="1"/>
  <c r="J56" i="1"/>
  <c r="N56" i="1" s="1"/>
  <c r="J57" i="1"/>
  <c r="J58" i="1"/>
  <c r="J59" i="1"/>
  <c r="N59" i="1" s="1"/>
  <c r="J5" i="1"/>
  <c r="N5" i="1" s="1"/>
  <c r="M6" i="1"/>
  <c r="M7" i="1"/>
  <c r="M8" i="1"/>
  <c r="M9" i="1"/>
  <c r="M10" i="1"/>
  <c r="M11" i="1"/>
  <c r="M12" i="1"/>
  <c r="M13" i="1"/>
  <c r="M14" i="1"/>
  <c r="M15" i="1"/>
  <c r="M16" i="1"/>
  <c r="M17" i="1"/>
  <c r="N17" i="1" s="1"/>
  <c r="M18" i="1"/>
  <c r="M19" i="1"/>
  <c r="M20" i="1"/>
  <c r="M21" i="1"/>
  <c r="N21" i="1" s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5" i="1"/>
  <c r="N9" i="1" l="1"/>
  <c r="N57" i="1"/>
  <c r="N53" i="1"/>
  <c r="N41" i="1"/>
  <c r="N37" i="1"/>
  <c r="N33" i="1"/>
  <c r="N25" i="1"/>
  <c r="O44" i="1" s="1"/>
  <c r="N47" i="1"/>
  <c r="N49" i="1"/>
  <c r="O29" i="1" s="1"/>
  <c r="N45" i="1"/>
  <c r="O11" i="1" s="1"/>
  <c r="N13" i="1"/>
  <c r="O6" i="1" s="1"/>
  <c r="O45" i="1"/>
  <c r="O35" i="1" l="1"/>
  <c r="O34" i="1"/>
  <c r="O5" i="1"/>
  <c r="O10" i="1"/>
  <c r="O39" i="1"/>
  <c r="O28" i="1"/>
  <c r="O50" i="1"/>
  <c r="O13" i="1"/>
  <c r="O49" i="1"/>
  <c r="O12" i="1"/>
  <c r="O59" i="1"/>
  <c r="O27" i="1"/>
  <c r="O38" i="1"/>
  <c r="O57" i="1"/>
  <c r="O41" i="1"/>
  <c r="O25" i="1"/>
  <c r="O9" i="1"/>
  <c r="O31" i="1"/>
  <c r="O54" i="1"/>
  <c r="O30" i="1"/>
  <c r="O56" i="1"/>
  <c r="O40" i="1"/>
  <c r="O24" i="1"/>
  <c r="O8" i="1"/>
  <c r="O51" i="1"/>
  <c r="O19" i="1"/>
  <c r="O53" i="1"/>
  <c r="O37" i="1"/>
  <c r="O21" i="1"/>
  <c r="O55" i="1"/>
  <c r="O23" i="1"/>
  <c r="O46" i="1"/>
  <c r="O22" i="1"/>
  <c r="O52" i="1"/>
  <c r="O36" i="1"/>
  <c r="O20" i="1"/>
  <c r="O7" i="1"/>
  <c r="O43" i="1"/>
  <c r="O58" i="1"/>
  <c r="O18" i="1"/>
  <c r="O33" i="1"/>
  <c r="O17" i="1"/>
  <c r="O47" i="1"/>
  <c r="O15" i="1"/>
  <c r="O42" i="1"/>
  <c r="O14" i="1"/>
  <c r="O48" i="1"/>
  <c r="O32" i="1"/>
  <c r="O16" i="1"/>
</calcChain>
</file>

<file path=xl/sharedStrings.xml><?xml version="1.0" encoding="utf-8"?>
<sst xmlns="http://schemas.openxmlformats.org/spreadsheetml/2006/main" count="1135" uniqueCount="446">
  <si>
    <t>Team</t>
  </si>
  <si>
    <t>포스터</t>
  </si>
  <si>
    <t>총점</t>
  </si>
  <si>
    <t>100점</t>
  </si>
  <si>
    <t>실점수</t>
    <phoneticPr fontId="3" type="noConversion"/>
  </si>
  <si>
    <t>실제길이</t>
    <phoneticPr fontId="3" type="noConversion"/>
  </si>
  <si>
    <t>10cm이하</t>
    <phoneticPr fontId="3" type="noConversion"/>
  </si>
  <si>
    <t>track 왕복</t>
    <phoneticPr fontId="3" type="noConversion"/>
  </si>
  <si>
    <t>이은상교수님</t>
    <phoneticPr fontId="3" type="noConversion"/>
  </si>
  <si>
    <t>이석환교수님</t>
    <phoneticPr fontId="3" type="noConversion"/>
  </si>
  <si>
    <t>길이</t>
    <phoneticPr fontId="3" type="noConversion"/>
  </si>
  <si>
    <t>50점</t>
    <phoneticPr fontId="3" type="noConversion"/>
  </si>
  <si>
    <t>1차실행(25점)</t>
    <phoneticPr fontId="3" type="noConversion"/>
  </si>
  <si>
    <t>2차실행(25점)</t>
    <phoneticPr fontId="3" type="noConversion"/>
  </si>
  <si>
    <t>왕복횟수</t>
    <phoneticPr fontId="3" type="noConversion"/>
  </si>
  <si>
    <t>이은상교수님</t>
    <phoneticPr fontId="3" type="noConversion"/>
  </si>
  <si>
    <t>20점</t>
    <phoneticPr fontId="3" type="noConversion"/>
  </si>
  <si>
    <t>10점</t>
    <phoneticPr fontId="3" type="noConversion"/>
  </si>
  <si>
    <t>참여도</t>
    <phoneticPr fontId="3" type="noConversion"/>
  </si>
  <si>
    <t>10점</t>
    <phoneticPr fontId="3" type="noConversion"/>
  </si>
  <si>
    <t>김이박이</t>
  </si>
  <si>
    <t>왕복자동차고</t>
  </si>
  <si>
    <t>화물붙어</t>
  </si>
  <si>
    <t>오빠차</t>
  </si>
  <si>
    <t>강제입상</t>
  </si>
  <si>
    <t>가위바위보이김</t>
  </si>
  <si>
    <t>PPAP</t>
  </si>
  <si>
    <t>암묵적공학설계</t>
  </si>
  <si>
    <t>분노의 질주</t>
  </si>
  <si>
    <t>킬러조</t>
  </si>
  <si>
    <t>K4</t>
  </si>
  <si>
    <t>캐치마인드</t>
  </si>
  <si>
    <t>상민76</t>
  </si>
  <si>
    <t>매드머신</t>
  </si>
  <si>
    <t>황홀</t>
  </si>
  <si>
    <t>스포츠카</t>
  </si>
  <si>
    <t>뜨뜻</t>
  </si>
  <si>
    <t>EXO</t>
  </si>
  <si>
    <t>쉽포트라이트</t>
  </si>
  <si>
    <t>뀨류뀨류뀨뀨</t>
  </si>
  <si>
    <t>3인조</t>
  </si>
  <si>
    <t>BESUQ</t>
  </si>
  <si>
    <t>막창</t>
  </si>
  <si>
    <t>털쟁이들</t>
  </si>
  <si>
    <t>도요타</t>
  </si>
  <si>
    <t>준수</t>
  </si>
  <si>
    <t>김삼박일</t>
  </si>
  <si>
    <t>ALSET</t>
  </si>
  <si>
    <t>설계왕</t>
  </si>
  <si>
    <t>한조4명</t>
  </si>
  <si>
    <t>누빠남달</t>
  </si>
  <si>
    <t>결초보은</t>
  </si>
  <si>
    <t>벽진농우회작목반</t>
  </si>
  <si>
    <t>간지폭풍</t>
  </si>
  <si>
    <t>이기자</t>
  </si>
  <si>
    <t>무적창공</t>
  </si>
  <si>
    <t>Range Rover</t>
  </si>
  <si>
    <t>판다</t>
  </si>
  <si>
    <t>말보르기니</t>
  </si>
  <si>
    <t>총장상</t>
  </si>
  <si>
    <t>설계오져따</t>
  </si>
  <si>
    <t>트레일러</t>
  </si>
  <si>
    <t>PROTON</t>
  </si>
  <si>
    <t>제일빠르죠</t>
  </si>
  <si>
    <t>네명이서한조</t>
  </si>
  <si>
    <t>4WD</t>
  </si>
  <si>
    <t>Creative kids</t>
  </si>
  <si>
    <t>Alpha</t>
  </si>
  <si>
    <t>Auto engine</t>
  </si>
  <si>
    <t>모나코</t>
  </si>
  <si>
    <t xml:space="preserve">For univ president reward </t>
  </si>
  <si>
    <t>재료</t>
    <phoneticPr fontId="3" type="noConversion"/>
  </si>
  <si>
    <t>10점</t>
    <phoneticPr fontId="3" type="noConversion"/>
  </si>
  <si>
    <t>합계</t>
    <phoneticPr fontId="3" type="noConversion"/>
  </si>
  <si>
    <t>랭킹</t>
    <phoneticPr fontId="3" type="noConversion"/>
  </si>
  <si>
    <t>4'25</t>
    <phoneticPr fontId="3" type="noConversion"/>
  </si>
  <si>
    <t>6'69</t>
    <phoneticPr fontId="3" type="noConversion"/>
  </si>
  <si>
    <t>7'09</t>
    <phoneticPr fontId="3" type="noConversion"/>
  </si>
  <si>
    <t>5'37</t>
    <phoneticPr fontId="3" type="noConversion"/>
  </si>
  <si>
    <t>5'00</t>
    <phoneticPr fontId="3" type="noConversion"/>
  </si>
  <si>
    <t>7'44</t>
    <phoneticPr fontId="3" type="noConversion"/>
  </si>
  <si>
    <t>4'81</t>
    <phoneticPr fontId="3" type="noConversion"/>
  </si>
  <si>
    <t>3'37</t>
    <phoneticPr fontId="3" type="noConversion"/>
  </si>
  <si>
    <t>10'44</t>
    <phoneticPr fontId="3" type="noConversion"/>
  </si>
  <si>
    <t>6'22</t>
    <phoneticPr fontId="3" type="noConversion"/>
  </si>
  <si>
    <t>6'56</t>
    <phoneticPr fontId="3" type="noConversion"/>
  </si>
  <si>
    <t>12'6</t>
    <phoneticPr fontId="3" type="noConversion"/>
  </si>
  <si>
    <t>3'94</t>
    <phoneticPr fontId="3" type="noConversion"/>
  </si>
  <si>
    <t>5'22</t>
    <phoneticPr fontId="3" type="noConversion"/>
  </si>
  <si>
    <t>5'47</t>
    <phoneticPr fontId="3" type="noConversion"/>
  </si>
  <si>
    <t>4'41</t>
    <phoneticPr fontId="3" type="noConversion"/>
  </si>
  <si>
    <t>7'56</t>
    <phoneticPr fontId="3" type="noConversion"/>
  </si>
  <si>
    <t>4'9</t>
    <phoneticPr fontId="3" type="noConversion"/>
  </si>
  <si>
    <t>15'5</t>
    <phoneticPr fontId="3" type="noConversion"/>
  </si>
  <si>
    <t>6'91</t>
    <phoneticPr fontId="3" type="noConversion"/>
  </si>
  <si>
    <t>12'71</t>
    <phoneticPr fontId="3" type="noConversion"/>
  </si>
  <si>
    <t>1회</t>
  </si>
  <si>
    <t>1회</t>
    <phoneticPr fontId="3" type="noConversion"/>
  </si>
  <si>
    <t>X</t>
  </si>
  <si>
    <t>X</t>
    <phoneticPr fontId="3" type="noConversion"/>
  </si>
  <si>
    <t>박진희</t>
  </si>
  <si>
    <t>왕자</t>
  </si>
  <si>
    <t>조혜진</t>
  </si>
  <si>
    <t>임세영</t>
  </si>
  <si>
    <t>안세정</t>
  </si>
  <si>
    <t>김기우</t>
  </si>
  <si>
    <t>이주영</t>
  </si>
  <si>
    <t>이채현</t>
  </si>
  <si>
    <t>박현기</t>
  </si>
  <si>
    <t>김대현</t>
  </si>
  <si>
    <t>최성호</t>
  </si>
  <si>
    <t>서동주</t>
  </si>
  <si>
    <t>김성욱</t>
  </si>
  <si>
    <t>한찬우</t>
  </si>
  <si>
    <t>허지석</t>
  </si>
  <si>
    <t>엄희재</t>
  </si>
  <si>
    <t>오준호</t>
  </si>
  <si>
    <t>채준우</t>
  </si>
  <si>
    <t>허진호</t>
  </si>
  <si>
    <t>박영준</t>
  </si>
  <si>
    <t>김주성</t>
  </si>
  <si>
    <t>장재영</t>
  </si>
  <si>
    <t>박희주</t>
  </si>
  <si>
    <t>이남민</t>
  </si>
  <si>
    <t>김영진</t>
  </si>
  <si>
    <t>김동규</t>
  </si>
  <si>
    <t>정유석</t>
  </si>
  <si>
    <t>고진원</t>
  </si>
  <si>
    <t>김회찬</t>
  </si>
  <si>
    <t>박종국</t>
  </si>
  <si>
    <t>이수현</t>
  </si>
  <si>
    <t>전강수</t>
  </si>
  <si>
    <t>박승범</t>
  </si>
  <si>
    <t>한지훈</t>
  </si>
  <si>
    <t>배정주</t>
  </si>
  <si>
    <t>김종헌</t>
  </si>
  <si>
    <t>주해린</t>
  </si>
  <si>
    <t>박준현</t>
  </si>
  <si>
    <t>김태현</t>
  </si>
  <si>
    <t>심현수</t>
  </si>
  <si>
    <t>최원준</t>
  </si>
  <si>
    <t>가위바위보이김</t>
    <phoneticPr fontId="3" type="noConversion"/>
  </si>
  <si>
    <t>PPAP</t>
    <phoneticPr fontId="3" type="noConversion"/>
  </si>
  <si>
    <t>암묵적공학설계</t>
    <phoneticPr fontId="3" type="noConversion"/>
  </si>
  <si>
    <t>정명수</t>
    <phoneticPr fontId="3" type="noConversion"/>
  </si>
  <si>
    <t>분노의 질주</t>
    <phoneticPr fontId="3" type="noConversion"/>
  </si>
  <si>
    <t>김현진</t>
    <phoneticPr fontId="3" type="noConversion"/>
  </si>
  <si>
    <t>킬러조</t>
    <phoneticPr fontId="3" type="noConversion"/>
  </si>
  <si>
    <t>4'25</t>
  </si>
  <si>
    <t>3'94</t>
  </si>
  <si>
    <t>6'69</t>
  </si>
  <si>
    <t>5'22</t>
  </si>
  <si>
    <t>7'09</t>
  </si>
  <si>
    <t>학번</t>
    <phoneticPr fontId="3" type="noConversion"/>
  </si>
  <si>
    <t>이름</t>
    <phoneticPr fontId="3" type="noConversion"/>
  </si>
  <si>
    <t>조명</t>
    <phoneticPr fontId="3" type="noConversion"/>
  </si>
  <si>
    <t>김재겸</t>
    <phoneticPr fontId="3" type="noConversion"/>
  </si>
  <si>
    <t>강보현</t>
    <phoneticPr fontId="3" type="noConversion"/>
  </si>
  <si>
    <t>원상민</t>
    <phoneticPr fontId="3" type="noConversion"/>
  </si>
  <si>
    <t>윤수빈</t>
    <phoneticPr fontId="3" type="noConversion"/>
  </si>
  <si>
    <t>백서영</t>
    <phoneticPr fontId="3" type="noConversion"/>
  </si>
  <si>
    <t>문성빈</t>
    <phoneticPr fontId="3" type="noConversion"/>
  </si>
  <si>
    <t>장현우</t>
    <phoneticPr fontId="3" type="noConversion"/>
  </si>
  <si>
    <t>양인욱</t>
    <phoneticPr fontId="3" type="noConversion"/>
  </si>
  <si>
    <t>이재민</t>
    <phoneticPr fontId="3" type="noConversion"/>
  </si>
  <si>
    <t>김성회</t>
    <phoneticPr fontId="3" type="noConversion"/>
  </si>
  <si>
    <t>우창엽</t>
    <phoneticPr fontId="3" type="noConversion"/>
  </si>
  <si>
    <t>김태훈</t>
    <phoneticPr fontId="3" type="noConversion"/>
  </si>
  <si>
    <t>이성빈</t>
    <phoneticPr fontId="3" type="noConversion"/>
  </si>
  <si>
    <t>이창연</t>
    <phoneticPr fontId="3" type="noConversion"/>
  </si>
  <si>
    <t>정의룡</t>
    <phoneticPr fontId="3" type="noConversion"/>
  </si>
  <si>
    <t>최병선</t>
    <phoneticPr fontId="3" type="noConversion"/>
  </si>
  <si>
    <t>진원석</t>
    <phoneticPr fontId="3" type="noConversion"/>
  </si>
  <si>
    <t>최영준</t>
    <phoneticPr fontId="3" type="noConversion"/>
  </si>
  <si>
    <t>박초원</t>
    <phoneticPr fontId="3" type="noConversion"/>
  </si>
  <si>
    <t>김근희</t>
    <phoneticPr fontId="3" type="noConversion"/>
  </si>
  <si>
    <t>안정훈</t>
    <phoneticPr fontId="3" type="noConversion"/>
  </si>
  <si>
    <t>박범준</t>
    <phoneticPr fontId="3" type="noConversion"/>
  </si>
  <si>
    <t>문희창</t>
    <phoneticPr fontId="3" type="noConversion"/>
  </si>
  <si>
    <t>김기태</t>
    <phoneticPr fontId="3" type="noConversion"/>
  </si>
  <si>
    <t>박종현</t>
    <phoneticPr fontId="3" type="noConversion"/>
  </si>
  <si>
    <t>고태순</t>
    <phoneticPr fontId="3" type="noConversion"/>
  </si>
  <si>
    <t>김현수</t>
    <phoneticPr fontId="3" type="noConversion"/>
  </si>
  <si>
    <t>김민우</t>
    <phoneticPr fontId="3" type="noConversion"/>
  </si>
  <si>
    <t>김민중</t>
    <phoneticPr fontId="3" type="noConversion"/>
  </si>
  <si>
    <t>김희찬</t>
    <phoneticPr fontId="3" type="noConversion"/>
  </si>
  <si>
    <t>최재희</t>
    <phoneticPr fontId="3" type="noConversion"/>
  </si>
  <si>
    <t>김진호</t>
    <phoneticPr fontId="3" type="noConversion"/>
  </si>
  <si>
    <t>5'37</t>
  </si>
  <si>
    <t>5'00</t>
  </si>
  <si>
    <t>5'47</t>
  </si>
  <si>
    <t>4'41</t>
  </si>
  <si>
    <t>7'44</t>
  </si>
  <si>
    <t>7'56</t>
  </si>
  <si>
    <t>.김인수</t>
  </si>
  <si>
    <t>.김종윤</t>
  </si>
  <si>
    <t>.나태욱</t>
  </si>
  <si>
    <t>.노명동</t>
  </si>
  <si>
    <t>.박혜린</t>
  </si>
  <si>
    <t>.박홍재</t>
  </si>
  <si>
    <t>.방지원</t>
  </si>
  <si>
    <t>.배용석</t>
  </si>
  <si>
    <t>.오태식</t>
  </si>
  <si>
    <t>.윤창식</t>
  </si>
  <si>
    <t>.이동규</t>
  </si>
  <si>
    <t>.이민지</t>
  </si>
  <si>
    <t>.이지훈</t>
  </si>
  <si>
    <t>.이홍순</t>
  </si>
  <si>
    <t>.장경준</t>
  </si>
  <si>
    <t>.정택철</t>
  </si>
  <si>
    <t>.조한기</t>
  </si>
  <si>
    <t>.최은서</t>
  </si>
  <si>
    <t>.최현실</t>
  </si>
  <si>
    <t>.백승환</t>
  </si>
  <si>
    <t>.서지훈</t>
  </si>
  <si>
    <t>.신승호</t>
  </si>
  <si>
    <t>.이성주</t>
  </si>
  <si>
    <t>.이원섭</t>
  </si>
  <si>
    <t>.이진영</t>
  </si>
  <si>
    <t>.이채은</t>
  </si>
  <si>
    <t>.임성현</t>
  </si>
  <si>
    <t>.지원우</t>
  </si>
  <si>
    <t>.최재영</t>
  </si>
  <si>
    <t>.한만기</t>
  </si>
  <si>
    <t>EXO</t>
    <phoneticPr fontId="3" type="noConversion"/>
  </si>
  <si>
    <t>쉽포트라이트</t>
    <phoneticPr fontId="3" type="noConversion"/>
  </si>
  <si>
    <t>뀨류뀨류뀨뀨</t>
    <phoneticPr fontId="3" type="noConversion"/>
  </si>
  <si>
    <t>3인조</t>
    <phoneticPr fontId="3" type="noConversion"/>
  </si>
  <si>
    <t>BESUQ</t>
    <phoneticPr fontId="3" type="noConversion"/>
  </si>
  <si>
    <t>막장</t>
    <phoneticPr fontId="3" type="noConversion"/>
  </si>
  <si>
    <t>왕자</t>
    <phoneticPr fontId="3" type="noConversion"/>
  </si>
  <si>
    <t>4'81</t>
  </si>
  <si>
    <t>4'9</t>
  </si>
  <si>
    <t>3'37</t>
  </si>
  <si>
    <t>김대상</t>
    <phoneticPr fontId="3" type="noConversion"/>
  </si>
  <si>
    <t>김대성</t>
    <phoneticPr fontId="3" type="noConversion"/>
  </si>
  <si>
    <t>조석호</t>
    <phoneticPr fontId="3" type="noConversion"/>
  </si>
  <si>
    <t>전현호</t>
    <phoneticPr fontId="3" type="noConversion"/>
  </si>
  <si>
    <t>이원철</t>
    <phoneticPr fontId="3" type="noConversion"/>
  </si>
  <si>
    <t>유형민</t>
    <phoneticPr fontId="3" type="noConversion"/>
  </si>
  <si>
    <t>박광현</t>
    <phoneticPr fontId="3" type="noConversion"/>
  </si>
  <si>
    <t>신홍섭</t>
    <phoneticPr fontId="3" type="noConversion"/>
  </si>
  <si>
    <t>털쟁이들</t>
    <phoneticPr fontId="3" type="noConversion"/>
  </si>
  <si>
    <t>인하카</t>
    <phoneticPr fontId="3" type="noConversion"/>
  </si>
  <si>
    <t>10'44</t>
  </si>
  <si>
    <t>15'5</t>
  </si>
  <si>
    <t>12160564</t>
  </si>
  <si>
    <t>윤준수</t>
  </si>
  <si>
    <t>12110321</t>
  </si>
  <si>
    <t>윤수영</t>
  </si>
  <si>
    <t>12160539</t>
  </si>
  <si>
    <t>김성민</t>
  </si>
  <si>
    <t>12164471</t>
  </si>
  <si>
    <t>이박헌</t>
  </si>
  <si>
    <t>12122606</t>
  </si>
  <si>
    <t>권헌도</t>
  </si>
  <si>
    <t>12160531</t>
  </si>
  <si>
    <t>12130452</t>
  </si>
  <si>
    <t>이상권</t>
  </si>
  <si>
    <t>12110383</t>
  </si>
  <si>
    <t>이현상</t>
  </si>
  <si>
    <t>김희경</t>
    <phoneticPr fontId="27" type="noConversion"/>
  </si>
  <si>
    <t>김민지</t>
    <phoneticPr fontId="27" type="noConversion"/>
  </si>
  <si>
    <t>김지윤</t>
    <phoneticPr fontId="27" type="noConversion"/>
  </si>
  <si>
    <t>박서연</t>
    <phoneticPr fontId="27" type="noConversion"/>
  </si>
  <si>
    <t>준수</t>
    <phoneticPr fontId="27" type="noConversion"/>
  </si>
  <si>
    <t>김삼박일</t>
    <phoneticPr fontId="27" type="noConversion"/>
  </si>
  <si>
    <t>ALSET</t>
    <phoneticPr fontId="27" type="noConversion"/>
  </si>
  <si>
    <t>6'22</t>
  </si>
  <si>
    <t>원용민</t>
  </si>
  <si>
    <t>김성태</t>
  </si>
  <si>
    <t>김동현</t>
  </si>
  <si>
    <t>장세연</t>
  </si>
  <si>
    <t>송민석</t>
  </si>
  <si>
    <t>김해찬</t>
  </si>
  <si>
    <t>이수용</t>
  </si>
  <si>
    <t>김 민</t>
  </si>
  <si>
    <t>하지홍</t>
  </si>
  <si>
    <t>이대원</t>
  </si>
  <si>
    <t>백우성</t>
  </si>
  <si>
    <t>윤상운</t>
  </si>
  <si>
    <t>12160571</t>
  </si>
  <si>
    <t>임유정</t>
  </si>
  <si>
    <t>12160546</t>
  </si>
  <si>
    <t>김현경</t>
  </si>
  <si>
    <t>12160549</t>
  </si>
  <si>
    <t>노덕래</t>
  </si>
  <si>
    <t>12130409</t>
  </si>
  <si>
    <t>손재옥</t>
  </si>
  <si>
    <t>12160532</t>
  </si>
  <si>
    <t>김도군</t>
  </si>
  <si>
    <t>12160586</t>
  </si>
  <si>
    <t>황성환</t>
  </si>
  <si>
    <t>12160584</t>
  </si>
  <si>
    <t>최호찬</t>
  </si>
  <si>
    <t>최예림</t>
    <phoneticPr fontId="27" type="noConversion"/>
  </si>
  <si>
    <t>김기현</t>
    <phoneticPr fontId="27" type="noConversion"/>
  </si>
  <si>
    <t>김태겸</t>
    <phoneticPr fontId="27" type="noConversion"/>
  </si>
  <si>
    <t>심찬보</t>
    <phoneticPr fontId="27" type="noConversion"/>
  </si>
  <si>
    <t>서지영</t>
    <phoneticPr fontId="27" type="noConversion"/>
  </si>
  <si>
    <t>황희원</t>
    <phoneticPr fontId="27" type="noConversion"/>
  </si>
  <si>
    <t>김민수</t>
    <phoneticPr fontId="27" type="noConversion"/>
  </si>
  <si>
    <t>진영준</t>
    <phoneticPr fontId="27" type="noConversion"/>
  </si>
  <si>
    <t>이기자</t>
    <phoneticPr fontId="3" type="noConversion"/>
  </si>
  <si>
    <t>한조4명</t>
    <phoneticPr fontId="27" type="noConversion"/>
  </si>
  <si>
    <t>누빠남달</t>
    <phoneticPr fontId="27" type="noConversion"/>
  </si>
  <si>
    <t>결초보은</t>
    <phoneticPr fontId="27" type="noConversion"/>
  </si>
  <si>
    <t>간지폭풍</t>
    <phoneticPr fontId="27" type="noConversion"/>
  </si>
  <si>
    <t>12144890</t>
  </si>
  <si>
    <t>강현규</t>
  </si>
  <si>
    <t>12130380</t>
  </si>
  <si>
    <t>동윤근</t>
  </si>
  <si>
    <t>12130415</t>
  </si>
  <si>
    <t>신동하</t>
  </si>
  <si>
    <t>12130441</t>
  </si>
  <si>
    <t>윤동준</t>
  </si>
  <si>
    <t>12160404</t>
  </si>
  <si>
    <t>김동완</t>
  </si>
  <si>
    <t>12160425</t>
  </si>
  <si>
    <t>유의현</t>
  </si>
  <si>
    <t>12160429</t>
  </si>
  <si>
    <t>이승빈</t>
  </si>
  <si>
    <t>12160442</t>
  </si>
  <si>
    <t>정주안</t>
  </si>
  <si>
    <t>12160403</t>
  </si>
  <si>
    <t>김건</t>
  </si>
  <si>
    <t>12154607</t>
  </si>
  <si>
    <t>맹판사</t>
  </si>
  <si>
    <t>12150198</t>
  </si>
  <si>
    <t>문승재</t>
  </si>
  <si>
    <t>12160011</t>
  </si>
  <si>
    <t>이가위</t>
  </si>
  <si>
    <t>12160406</t>
  </si>
  <si>
    <t>김문정</t>
  </si>
  <si>
    <t>12160408</t>
  </si>
  <si>
    <t>김보현</t>
  </si>
  <si>
    <t>12160436</t>
  </si>
  <si>
    <t>장서현</t>
  </si>
  <si>
    <t>12160449</t>
  </si>
  <si>
    <t>최현석</t>
  </si>
  <si>
    <t>12130335</t>
  </si>
  <si>
    <t>곽지현</t>
  </si>
  <si>
    <t>12160434</t>
  </si>
  <si>
    <t>이지윤</t>
  </si>
  <si>
    <t>12160440</t>
  </si>
  <si>
    <t>정민지</t>
  </si>
  <si>
    <t>12160448</t>
  </si>
  <si>
    <t>최진실</t>
  </si>
  <si>
    <t>12160415</t>
  </si>
  <si>
    <t>남기웅</t>
  </si>
  <si>
    <t>12160416</t>
  </si>
  <si>
    <t>박기범</t>
  </si>
  <si>
    <t>12160422</t>
  </si>
  <si>
    <t>안창균</t>
  </si>
  <si>
    <t>12160446</t>
  </si>
  <si>
    <t>최여준</t>
  </si>
  <si>
    <t>12160405</t>
  </si>
  <si>
    <t>김문원</t>
  </si>
  <si>
    <t>12160432</t>
  </si>
  <si>
    <t>이재준</t>
  </si>
  <si>
    <t>12160433</t>
  </si>
  <si>
    <t>이준영</t>
  </si>
  <si>
    <t>12160451</t>
  </si>
  <si>
    <t>한종윤</t>
  </si>
  <si>
    <t>12160010</t>
  </si>
  <si>
    <t>암마르</t>
  </si>
  <si>
    <t>12160013</t>
  </si>
  <si>
    <t>줄</t>
  </si>
  <si>
    <t>12153920</t>
  </si>
  <si>
    <t>하킴</t>
  </si>
  <si>
    <t>12150180</t>
  </si>
  <si>
    <t>권남선</t>
  </si>
  <si>
    <t>12151745</t>
  </si>
  <si>
    <t>김종광</t>
  </si>
  <si>
    <t>12150202</t>
  </si>
  <si>
    <t>박진이</t>
  </si>
  <si>
    <t>12134758</t>
  </si>
  <si>
    <t>조재범</t>
  </si>
  <si>
    <t>12131110</t>
  </si>
  <si>
    <t>김경용</t>
  </si>
  <si>
    <t>12150193</t>
  </si>
  <si>
    <t>김지영</t>
  </si>
  <si>
    <t>12130447</t>
  </si>
  <si>
    <t>이규홍</t>
  </si>
  <si>
    <t>12130450</t>
  </si>
  <si>
    <t>이민영</t>
  </si>
  <si>
    <t>6'56</t>
  </si>
  <si>
    <t>6'91</t>
  </si>
  <si>
    <t>12'6</t>
  </si>
  <si>
    <t>12'71</t>
  </si>
  <si>
    <t>송주희</t>
    <phoneticPr fontId="3" type="noConversion"/>
  </si>
  <si>
    <t>네명이서한조</t>
    <phoneticPr fontId="3" type="noConversion"/>
  </si>
  <si>
    <t>AMIRUSSALAM BIN ASWADI</t>
    <phoneticPr fontId="3" type="noConversion"/>
  </si>
  <si>
    <t>.MUHAMMAD FATHI BIN SAMSUL ANUA</t>
  </si>
  <si>
    <t>MUHAMMAD AMIR AISAR BIN KAMIR (팀장)</t>
    <phoneticPr fontId="3" type="noConversion"/>
  </si>
  <si>
    <t>1st-6
(Creative kids)</t>
    <phoneticPr fontId="3" type="noConversion"/>
  </si>
  <si>
    <t>3rd-7
(Alpha)</t>
    <phoneticPr fontId="3" type="noConversion"/>
  </si>
  <si>
    <t>8
(Autoengine)</t>
    <phoneticPr fontId="3" type="noConversion"/>
  </si>
  <si>
    <t xml:space="preserve">권혁배 </t>
    <phoneticPr fontId="3" type="noConversion"/>
  </si>
  <si>
    <t>모나코</t>
    <phoneticPr fontId="3" type="noConversion"/>
  </si>
  <si>
    <t>명단에 없음</t>
    <phoneticPr fontId="3" type="noConversion"/>
  </si>
  <si>
    <t>기 타</t>
    <phoneticPr fontId="3" type="noConversion"/>
  </si>
  <si>
    <t>1등(총장상)</t>
    <phoneticPr fontId="3" type="noConversion"/>
  </si>
  <si>
    <t>4등(징려상)</t>
    <phoneticPr fontId="3" type="noConversion"/>
  </si>
  <si>
    <t>3등(우수상)</t>
    <phoneticPr fontId="3" type="noConversion"/>
  </si>
  <si>
    <t>2등(학장상)</t>
    <phoneticPr fontId="3" type="noConversion"/>
  </si>
  <si>
    <t xml:space="preserve">김도훈 </t>
    <phoneticPr fontId="3" type="noConversion"/>
  </si>
  <si>
    <t xml:space="preserve">김승현 </t>
    <phoneticPr fontId="3" type="noConversion"/>
  </si>
  <si>
    <t>문성주</t>
    <phoneticPr fontId="3" type="noConversion"/>
  </si>
  <si>
    <t>최지원  (팀장)</t>
    <phoneticPr fontId="3" type="noConversion"/>
  </si>
  <si>
    <t xml:space="preserve">김형조 </t>
    <phoneticPr fontId="3" type="noConversion"/>
  </si>
  <si>
    <t>김지원</t>
    <phoneticPr fontId="3" type="noConversion"/>
  </si>
  <si>
    <t>김민성</t>
    <phoneticPr fontId="3" type="noConversion"/>
  </si>
  <si>
    <t>이주호</t>
    <phoneticPr fontId="3" type="noConversion"/>
  </si>
  <si>
    <t>정서린 (팀장)</t>
    <phoneticPr fontId="3" type="noConversion"/>
  </si>
  <si>
    <t xml:space="preserve">최길우 </t>
    <phoneticPr fontId="3" type="noConversion"/>
  </si>
  <si>
    <t>이경섭</t>
    <phoneticPr fontId="3" type="noConversion"/>
  </si>
  <si>
    <t xml:space="preserve">홍민우 </t>
    <phoneticPr fontId="3" type="noConversion"/>
  </si>
  <si>
    <t>김성열  (팀장)</t>
    <phoneticPr fontId="3" type="noConversion"/>
  </si>
  <si>
    <t>디자인상</t>
    <phoneticPr fontId="3" type="noConversion"/>
  </si>
  <si>
    <t>11.6cm</t>
    <phoneticPr fontId="3" type="noConversion"/>
  </si>
  <si>
    <t>14cm</t>
    <phoneticPr fontId="3" type="noConversion"/>
  </si>
  <si>
    <t>10.7cm</t>
    <phoneticPr fontId="3" type="noConversion"/>
  </si>
  <si>
    <t>15cm</t>
    <phoneticPr fontId="3" type="noConversion"/>
  </si>
  <si>
    <t>11.5cm</t>
    <phoneticPr fontId="3" type="noConversion"/>
  </si>
  <si>
    <t>명단에 없음+11cm</t>
    <phoneticPr fontId="3" type="noConversion"/>
  </si>
  <si>
    <t>왕복자동차 총 참여팀 : 55명</t>
    <phoneticPr fontId="3" type="noConversion"/>
  </si>
  <si>
    <t>랭킹</t>
  </si>
  <si>
    <t>55개팀</t>
  </si>
  <si>
    <t>55개팀</t>
    <phoneticPr fontId="3" type="noConversion"/>
  </si>
  <si>
    <t>9(For univ. president reward)</t>
    <phoneticPr fontId="3" type="noConversion"/>
  </si>
  <si>
    <t>(이은상 교수님)오빠차</t>
    <phoneticPr fontId="3" type="noConversion"/>
  </si>
  <si>
    <t>(이은상 교수님)왕자</t>
    <phoneticPr fontId="3" type="noConversion"/>
  </si>
  <si>
    <t>(김재도 교수님)오빠차</t>
    <phoneticPr fontId="3" type="noConversion"/>
  </si>
  <si>
    <t>(이경호 교수님)왕자</t>
    <phoneticPr fontId="3" type="noConversion"/>
  </si>
  <si>
    <t>1회</t>
    <phoneticPr fontId="3" type="noConversion"/>
  </si>
  <si>
    <t>3'69</t>
  </si>
  <si>
    <t>3'69</t>
    <phoneticPr fontId="3" type="noConversion"/>
  </si>
  <si>
    <t>3'6</t>
  </si>
  <si>
    <t>3'6</t>
    <phoneticPr fontId="3" type="noConversion"/>
  </si>
  <si>
    <t>4'81</t>
    <phoneticPr fontId="3" type="noConversion"/>
  </si>
  <si>
    <t>5'21</t>
  </si>
  <si>
    <t>5'21</t>
    <phoneticPr fontId="3" type="noConversion"/>
  </si>
  <si>
    <t>6'75</t>
  </si>
  <si>
    <t>6'75</t>
    <phoneticPr fontId="3" type="noConversion"/>
  </si>
  <si>
    <t>1회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</si>
</sst>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0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12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0"/>
      <color rgb="FF9C650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5" fillId="0" borderId="0"/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18" fillId="7" borderId="24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8" borderId="2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9" borderId="2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61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37" borderId="5" xfId="0" applyFont="1" applyFill="1" applyBorder="1" applyAlignment="1">
      <alignment horizontal="center" vertical="center" wrapText="1"/>
    </xf>
    <xf numFmtId="0" fontId="1" fillId="38" borderId="5" xfId="0" applyFont="1" applyFill="1" applyBorder="1" applyAlignment="1">
      <alignment horizontal="center" vertical="center" wrapText="1"/>
    </xf>
    <xf numFmtId="0" fontId="1" fillId="39" borderId="5" xfId="0" applyFont="1" applyFill="1" applyBorder="1" applyAlignment="1">
      <alignment horizontal="center" vertical="center" wrapText="1"/>
    </xf>
    <xf numFmtId="0" fontId="1" fillId="40" borderId="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35" borderId="15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" fillId="0" borderId="13" xfId="0" applyFont="1" applyBorder="1" applyAlignment="1">
      <alignment vertical="center" wrapText="1"/>
    </xf>
    <xf numFmtId="0" fontId="28" fillId="5" borderId="13" xfId="36" applyFont="1" applyBorder="1" applyAlignment="1">
      <alignment vertical="center" wrapText="1"/>
    </xf>
    <xf numFmtId="0" fontId="1" fillId="35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2" borderId="13" xfId="43" applyFont="1" applyFill="1" applyBorder="1" applyAlignment="1">
      <alignment horizontal="center" vertical="center" wrapText="1"/>
    </xf>
    <xf numFmtId="0" fontId="7" fillId="0" borderId="13" xfId="43" applyFont="1" applyFill="1" applyBorder="1" applyAlignment="1">
      <alignment horizontal="center" vertical="center" wrapText="1"/>
    </xf>
    <xf numFmtId="0" fontId="7" fillId="0" borderId="13" xfId="43" applyFont="1" applyBorder="1" applyAlignment="1">
      <alignment horizontal="center" vertical="center" wrapText="1"/>
    </xf>
    <xf numFmtId="0" fontId="29" fillId="44" borderId="13" xfId="44" applyFont="1" applyFill="1" applyBorder="1" applyAlignment="1">
      <alignment horizontal="center" vertical="center"/>
    </xf>
    <xf numFmtId="0" fontId="29" fillId="0" borderId="13" xfId="44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35" borderId="13" xfId="0" applyFill="1" applyBorder="1">
      <alignment vertical="center"/>
    </xf>
    <xf numFmtId="0" fontId="0" fillId="35" borderId="13" xfId="0" applyFill="1" applyBorder="1" applyAlignment="1">
      <alignment horizontal="center" vertical="center"/>
    </xf>
    <xf numFmtId="0" fontId="26" fillId="44" borderId="13" xfId="0" applyFont="1" applyFill="1" applyBorder="1" applyAlignment="1">
      <alignment horizontal="center" vertical="center"/>
    </xf>
    <xf numFmtId="0" fontId="0" fillId="44" borderId="13" xfId="0" applyFill="1" applyBorder="1" applyAlignment="1">
      <alignment horizontal="center" vertical="center"/>
    </xf>
    <xf numFmtId="0" fontId="30" fillId="44" borderId="13" xfId="0" applyFont="1" applyFill="1" applyBorder="1" applyAlignment="1">
      <alignment horizontal="center" vertical="center"/>
    </xf>
    <xf numFmtId="0" fontId="0" fillId="45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8" fillId="35" borderId="13" xfId="0" applyFont="1" applyFill="1" applyBorder="1" applyAlignment="1">
      <alignment horizontal="center" vertical="center"/>
    </xf>
    <xf numFmtId="0" fontId="0" fillId="43" borderId="13" xfId="0" applyFill="1" applyBorder="1" applyAlignment="1">
      <alignment horizontal="center" vertical="center"/>
    </xf>
    <xf numFmtId="0" fontId="0" fillId="43" borderId="13" xfId="0" applyFill="1" applyBorder="1" applyAlignment="1">
      <alignment horizontal="center" vertical="center"/>
    </xf>
    <xf numFmtId="0" fontId="0" fillId="35" borderId="15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35" borderId="13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37" fillId="5" borderId="13" xfId="36" applyFont="1" applyBorder="1" applyAlignment="1">
      <alignment horizontal="center" vertical="center" wrapText="1"/>
    </xf>
    <xf numFmtId="0" fontId="8" fillId="2" borderId="13" xfId="43" applyFont="1" applyFill="1" applyBorder="1" applyAlignment="1">
      <alignment horizontal="center" vertical="center" wrapText="1"/>
    </xf>
    <xf numFmtId="0" fontId="8" fillId="0" borderId="13" xfId="43" applyFont="1" applyFill="1" applyBorder="1" applyAlignment="1">
      <alignment horizontal="center" vertical="center" wrapText="1"/>
    </xf>
    <xf numFmtId="0" fontId="8" fillId="0" borderId="13" xfId="43" applyFont="1" applyBorder="1" applyAlignment="1">
      <alignment horizontal="center" vertical="center" wrapText="1"/>
    </xf>
    <xf numFmtId="0" fontId="38" fillId="44" borderId="13" xfId="44" applyFont="1" applyFill="1" applyBorder="1" applyAlignment="1">
      <alignment horizontal="center" vertical="center"/>
    </xf>
    <xf numFmtId="0" fontId="38" fillId="0" borderId="13" xfId="44" applyFont="1" applyBorder="1" applyAlignment="1">
      <alignment horizontal="center" vertical="center"/>
    </xf>
    <xf numFmtId="0" fontId="32" fillId="44" borderId="13" xfId="0" applyFont="1" applyFill="1" applyBorder="1" applyAlignment="1">
      <alignment horizontal="center" vertical="center"/>
    </xf>
    <xf numFmtId="0" fontId="32" fillId="45" borderId="13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6" fillId="43" borderId="13" xfId="0" applyFont="1" applyFill="1" applyBorder="1" applyAlignment="1">
      <alignment horizontal="center" vertical="center"/>
    </xf>
    <xf numFmtId="0" fontId="6" fillId="43" borderId="17" xfId="0" applyFont="1" applyFill="1" applyBorder="1" applyAlignment="1">
      <alignment horizontal="center" vertical="center"/>
    </xf>
    <xf numFmtId="0" fontId="32" fillId="42" borderId="13" xfId="0" applyFont="1" applyFill="1" applyBorder="1" applyAlignment="1">
      <alignment horizontal="center" vertical="center" wrapText="1"/>
    </xf>
    <xf numFmtId="0" fontId="36" fillId="42" borderId="13" xfId="0" applyFont="1" applyFill="1" applyBorder="1" applyAlignment="1">
      <alignment horizontal="center" vertical="center" wrapText="1"/>
    </xf>
    <xf numFmtId="0" fontId="36" fillId="40" borderId="13" xfId="0" applyFont="1" applyFill="1" applyBorder="1" applyAlignment="1">
      <alignment horizontal="center" vertical="center" wrapText="1"/>
    </xf>
    <xf numFmtId="0" fontId="32" fillId="40" borderId="13" xfId="0" applyFont="1" applyFill="1" applyBorder="1" applyAlignment="1">
      <alignment horizontal="center" vertical="center" wrapText="1"/>
    </xf>
    <xf numFmtId="0" fontId="32" fillId="41" borderId="13" xfId="0" applyFont="1" applyFill="1" applyBorder="1" applyAlignment="1">
      <alignment horizontal="center" vertical="center" wrapText="1"/>
    </xf>
    <xf numFmtId="0" fontId="36" fillId="41" borderId="13" xfId="0" applyFont="1" applyFill="1" applyBorder="1" applyAlignment="1">
      <alignment horizontal="center" vertical="center" wrapText="1"/>
    </xf>
    <xf numFmtId="0" fontId="32" fillId="43" borderId="13" xfId="0" applyFont="1" applyFill="1" applyBorder="1" applyAlignment="1">
      <alignment horizontal="center" vertical="center" wrapText="1"/>
    </xf>
    <xf numFmtId="0" fontId="36" fillId="43" borderId="13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4" fillId="34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5" fillId="43" borderId="15" xfId="0" applyFont="1" applyFill="1" applyBorder="1" applyAlignment="1">
      <alignment horizontal="center" vertical="center"/>
    </xf>
    <xf numFmtId="0" fontId="35" fillId="43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4" borderId="15" xfId="14" applyFill="1" applyBorder="1" applyAlignment="1">
      <alignment horizontal="center" vertical="center"/>
    </xf>
    <xf numFmtId="0" fontId="21" fillId="4" borderId="13" xfId="14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4" borderId="15" xfId="0" applyFont="1" applyFill="1" applyBorder="1" applyAlignment="1">
      <alignment horizontal="center" vertical="center"/>
    </xf>
    <xf numFmtId="0" fontId="6" fillId="3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34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9" fillId="0" borderId="13" xfId="44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45" borderId="13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38" borderId="15" xfId="0" applyFill="1" applyBorder="1" applyAlignment="1">
      <alignment horizontal="center" vertical="center"/>
    </xf>
    <xf numFmtId="0" fontId="0" fillId="38" borderId="13" xfId="0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35" fillId="37" borderId="13" xfId="0" applyFont="1" applyFill="1" applyBorder="1" applyAlignment="1">
      <alignment horizontal="center" vertical="center" wrapText="1"/>
    </xf>
    <xf numFmtId="0" fontId="35" fillId="37" borderId="13" xfId="0" applyFont="1" applyFill="1" applyBorder="1" applyAlignment="1">
      <alignment horizontal="center" vertical="center"/>
    </xf>
    <xf numFmtId="0" fontId="35" fillId="36" borderId="13" xfId="0" applyFont="1" applyFill="1" applyBorder="1" applyAlignment="1">
      <alignment horizontal="center" vertical="center" wrapText="1"/>
    </xf>
    <xf numFmtId="0" fontId="35" fillId="36" borderId="13" xfId="0" applyFont="1" applyFill="1" applyBorder="1" applyAlignment="1">
      <alignment horizontal="center" vertical="center"/>
    </xf>
    <xf numFmtId="0" fontId="6" fillId="41" borderId="12" xfId="0" applyFont="1" applyFill="1" applyBorder="1" applyAlignment="1">
      <alignment horizontal="center" vertical="center" wrapText="1"/>
    </xf>
    <xf numFmtId="0" fontId="6" fillId="41" borderId="16" xfId="0" applyFont="1" applyFill="1" applyBorder="1" applyAlignment="1">
      <alignment horizontal="center" vertical="center" wrapText="1"/>
    </xf>
    <xf numFmtId="0" fontId="6" fillId="41" borderId="15" xfId="0" applyFont="1" applyFill="1" applyBorder="1" applyAlignment="1">
      <alignment horizontal="center" vertical="center" wrapText="1"/>
    </xf>
    <xf numFmtId="0" fontId="35" fillId="43" borderId="13" xfId="0" applyFont="1" applyFill="1" applyBorder="1" applyAlignment="1">
      <alignment horizontal="center" vertical="center" wrapText="1"/>
    </xf>
  </cellXfs>
  <cellStyles count="45">
    <cellStyle name="20% - 강조색1" xfId="19" builtinId="30" customBuiltin="1"/>
    <cellStyle name="20% - 강조색2" xfId="22" builtinId="34" customBuiltin="1"/>
    <cellStyle name="20% - 강조색3" xfId="25" builtinId="38" customBuiltin="1"/>
    <cellStyle name="20% - 강조색4" xfId="28" builtinId="42" customBuiltin="1"/>
    <cellStyle name="20% - 강조색5" xfId="31" builtinId="46" customBuiltin="1"/>
    <cellStyle name="20% - 강조색6" xfId="34" builtinId="50" customBuiltin="1"/>
    <cellStyle name="40% - 강조색1" xfId="20" builtinId="31" customBuiltin="1"/>
    <cellStyle name="40% - 강조색2" xfId="23" builtinId="35" customBuiltin="1"/>
    <cellStyle name="40% - 강조색3" xfId="26" builtinId="39" customBuiltin="1"/>
    <cellStyle name="40% - 강조색4" xfId="29" builtinId="43" customBuiltin="1"/>
    <cellStyle name="40% - 강조색5" xfId="32" builtinId="47" customBuiltin="1"/>
    <cellStyle name="40% - 강조색6" xfId="35" builtinId="51" customBuiltin="1"/>
    <cellStyle name="60% - 강조색1 2" xfId="37"/>
    <cellStyle name="60% - 강조색2 2" xfId="38"/>
    <cellStyle name="60% - 강조색3 2" xfId="39"/>
    <cellStyle name="60% - 강조색4 2" xfId="40"/>
    <cellStyle name="60% - 강조색5 2" xfId="41"/>
    <cellStyle name="60% - 강조색6 2" xfId="42"/>
    <cellStyle name="강조색1" xfId="18" builtinId="29" customBuiltin="1"/>
    <cellStyle name="강조색2" xfId="21" builtinId="33" customBuiltin="1"/>
    <cellStyle name="강조색3" xfId="24" builtinId="37" customBuiltin="1"/>
    <cellStyle name="강조색4" xfId="27" builtinId="41" customBuiltin="1"/>
    <cellStyle name="강조색5" xfId="30" builtinId="45" customBuiltin="1"/>
    <cellStyle name="강조색6" xfId="33" builtinId="49" customBuiltin="1"/>
    <cellStyle name="경고문" xfId="14" builtinId="11" customBuiltin="1"/>
    <cellStyle name="계산" xfId="11" builtinId="22" customBuiltin="1"/>
    <cellStyle name="나쁨" xfId="8" builtinId="27" customBuiltin="1"/>
    <cellStyle name="메모" xfId="15" builtinId="10" customBuiltin="1"/>
    <cellStyle name="보통 2" xfId="36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0" builtinId="21" customBuiltin="1"/>
    <cellStyle name="표준" xfId="0" builtinId="0"/>
    <cellStyle name="표준 2" xfId="1"/>
    <cellStyle name="표준 2 2" xfId="43"/>
    <cellStyle name="표준_조편성 12140503성원석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opLeftCell="A38" zoomScale="85" zoomScaleNormal="85" workbookViewId="0">
      <selection activeCell="O59" sqref="O59"/>
    </sheetView>
  </sheetViews>
  <sheetFormatPr defaultRowHeight="16.5"/>
  <cols>
    <col min="1" max="1" width="5.5" style="4" bestFit="1" customWidth="1"/>
    <col min="2" max="2" width="17.875" style="5" customWidth="1"/>
    <col min="3" max="3" width="9" style="4" customWidth="1"/>
    <col min="4" max="4" width="9" style="5" customWidth="1"/>
    <col min="5" max="5" width="10" style="5" customWidth="1"/>
    <col min="6" max="9" width="9" style="4" customWidth="1"/>
    <col min="10" max="10" width="9" style="5" customWidth="1"/>
    <col min="11" max="11" width="9" style="4" customWidth="1"/>
    <col min="12" max="13" width="9" style="5" customWidth="1"/>
    <col min="14" max="14" width="9" style="4" customWidth="1"/>
    <col min="15" max="15" width="6.875" customWidth="1"/>
    <col min="17" max="17" width="35.5" bestFit="1" customWidth="1"/>
  </cols>
  <sheetData>
    <row r="1" spans="1:17" ht="16.5" customHeight="1">
      <c r="A1" s="94"/>
      <c r="B1" s="94" t="s">
        <v>0</v>
      </c>
      <c r="C1" s="12" t="s">
        <v>10</v>
      </c>
      <c r="D1" s="8" t="s">
        <v>18</v>
      </c>
      <c r="E1" s="16" t="s">
        <v>71</v>
      </c>
      <c r="F1" s="99" t="s">
        <v>7</v>
      </c>
      <c r="G1" s="100"/>
      <c r="H1" s="100"/>
      <c r="I1" s="100"/>
      <c r="J1" s="101"/>
      <c r="K1" s="99" t="s">
        <v>1</v>
      </c>
      <c r="L1" s="100"/>
      <c r="M1" s="101"/>
      <c r="N1" s="99" t="s">
        <v>2</v>
      </c>
      <c r="O1" s="24"/>
    </row>
    <row r="2" spans="1:17" ht="17.25" thickBot="1">
      <c r="A2" s="95"/>
      <c r="B2" s="95"/>
      <c r="C2" s="11" t="s">
        <v>17</v>
      </c>
      <c r="D2" s="9" t="s">
        <v>19</v>
      </c>
      <c r="E2" s="17" t="s">
        <v>72</v>
      </c>
      <c r="F2" s="102" t="s">
        <v>11</v>
      </c>
      <c r="G2" s="103"/>
      <c r="H2" s="103"/>
      <c r="I2" s="103"/>
      <c r="J2" s="104"/>
      <c r="K2" s="110" t="s">
        <v>16</v>
      </c>
      <c r="L2" s="111"/>
      <c r="M2" s="112"/>
      <c r="N2" s="107"/>
      <c r="O2" s="25"/>
    </row>
    <row r="3" spans="1:17" ht="17.25" customHeight="1" thickBot="1">
      <c r="A3" s="95"/>
      <c r="B3" s="95"/>
      <c r="C3" s="1" t="s">
        <v>5</v>
      </c>
      <c r="D3" s="94">
        <v>10</v>
      </c>
      <c r="E3" s="15" t="s">
        <v>15</v>
      </c>
      <c r="F3" s="97" t="s">
        <v>12</v>
      </c>
      <c r="G3" s="98"/>
      <c r="H3" s="97" t="s">
        <v>13</v>
      </c>
      <c r="I3" s="98"/>
      <c r="J3" s="13" t="s">
        <v>73</v>
      </c>
      <c r="K3" s="15" t="s">
        <v>8</v>
      </c>
      <c r="L3" s="15" t="s">
        <v>9</v>
      </c>
      <c r="M3" s="108" t="s">
        <v>73</v>
      </c>
      <c r="N3" s="108" t="s">
        <v>3</v>
      </c>
      <c r="O3" s="105" t="s">
        <v>74</v>
      </c>
      <c r="Q3" s="92" t="s">
        <v>426</v>
      </c>
    </row>
    <row r="4" spans="1:17" ht="17.25" thickBot="1">
      <c r="A4" s="96"/>
      <c r="B4" s="96"/>
      <c r="C4" s="2" t="s">
        <v>6</v>
      </c>
      <c r="D4" s="96"/>
      <c r="E4" s="6"/>
      <c r="F4" s="6" t="s">
        <v>14</v>
      </c>
      <c r="G4" s="7">
        <v>25</v>
      </c>
      <c r="H4" s="6" t="s">
        <v>14</v>
      </c>
      <c r="I4" s="7">
        <v>25</v>
      </c>
      <c r="J4" s="10">
        <v>50</v>
      </c>
      <c r="K4" s="3" t="s">
        <v>4</v>
      </c>
      <c r="L4" s="3" t="s">
        <v>4</v>
      </c>
      <c r="M4" s="109"/>
      <c r="N4" s="109"/>
      <c r="O4" s="106"/>
      <c r="Q4" s="93"/>
    </row>
    <row r="5" spans="1:17" ht="30" customHeight="1" thickBot="1">
      <c r="A5" s="26">
        <v>1</v>
      </c>
      <c r="B5" s="27" t="s">
        <v>432</v>
      </c>
      <c r="C5" s="27">
        <v>10</v>
      </c>
      <c r="D5" s="27">
        <v>10</v>
      </c>
      <c r="E5" s="28">
        <v>6</v>
      </c>
      <c r="F5" s="27" t="s">
        <v>99</v>
      </c>
      <c r="G5" s="27">
        <v>0</v>
      </c>
      <c r="H5" s="27" t="s">
        <v>98</v>
      </c>
      <c r="I5" s="27">
        <v>0</v>
      </c>
      <c r="J5" s="27">
        <f>SUM(G5,I5)</f>
        <v>0</v>
      </c>
      <c r="K5" s="27">
        <v>7</v>
      </c>
      <c r="L5" s="27">
        <v>8</v>
      </c>
      <c r="M5" s="27">
        <f>SUM(K5,L5)</f>
        <v>15</v>
      </c>
      <c r="N5" s="28">
        <f>SUM(C5,D5,E5,J5,M5)</f>
        <v>41</v>
      </c>
      <c r="O5" s="33">
        <f>_xlfn.RANK.EQ(N5,$N$5:$N$59,0)</f>
        <v>45</v>
      </c>
    </row>
    <row r="6" spans="1:17" ht="30" customHeight="1" thickBot="1">
      <c r="A6" s="26">
        <v>2</v>
      </c>
      <c r="B6" s="27" t="s">
        <v>20</v>
      </c>
      <c r="C6" s="27">
        <v>10</v>
      </c>
      <c r="D6" s="27">
        <v>10</v>
      </c>
      <c r="E6" s="27">
        <v>6</v>
      </c>
      <c r="F6" s="27" t="s">
        <v>75</v>
      </c>
      <c r="G6" s="27">
        <v>25</v>
      </c>
      <c r="H6" s="35" t="s">
        <v>87</v>
      </c>
      <c r="I6" s="27">
        <v>25</v>
      </c>
      <c r="J6" s="27">
        <f t="shared" ref="J6:J59" si="0">SUM(G6,I6)</f>
        <v>50</v>
      </c>
      <c r="K6" s="27">
        <v>10</v>
      </c>
      <c r="L6" s="27">
        <v>10</v>
      </c>
      <c r="M6" s="27">
        <f t="shared" ref="M6:M59" si="1">SUM(K6,L6)</f>
        <v>20</v>
      </c>
      <c r="N6" s="28">
        <f t="shared" ref="N6:N59" si="2">SUM(C6,D6,E6,J6,M6)</f>
        <v>96</v>
      </c>
      <c r="O6" s="33">
        <f t="shared" ref="O6:O59" si="3">_xlfn.RANK.EQ(N6,$N$5:$N$59,0)</f>
        <v>2</v>
      </c>
    </row>
    <row r="7" spans="1:17" ht="30" customHeight="1" thickBot="1">
      <c r="A7" s="26">
        <v>3</v>
      </c>
      <c r="B7" s="27" t="s">
        <v>21</v>
      </c>
      <c r="C7" s="27">
        <v>10</v>
      </c>
      <c r="D7" s="27">
        <v>10</v>
      </c>
      <c r="E7" s="27">
        <v>8</v>
      </c>
      <c r="F7" s="27" t="s">
        <v>99</v>
      </c>
      <c r="G7" s="27">
        <v>0</v>
      </c>
      <c r="H7" s="27" t="s">
        <v>98</v>
      </c>
      <c r="I7" s="27">
        <v>0</v>
      </c>
      <c r="J7" s="27">
        <f t="shared" si="0"/>
        <v>0</v>
      </c>
      <c r="K7" s="27">
        <v>6</v>
      </c>
      <c r="L7" s="27">
        <v>8</v>
      </c>
      <c r="M7" s="27">
        <f t="shared" si="1"/>
        <v>14</v>
      </c>
      <c r="N7" s="28">
        <f t="shared" si="2"/>
        <v>42</v>
      </c>
      <c r="O7" s="33">
        <f t="shared" si="3"/>
        <v>39</v>
      </c>
    </row>
    <row r="8" spans="1:17" ht="30" customHeight="1" thickBot="1">
      <c r="A8" s="26">
        <v>4</v>
      </c>
      <c r="B8" s="27" t="s">
        <v>22</v>
      </c>
      <c r="C8" s="27">
        <v>10</v>
      </c>
      <c r="D8" s="27">
        <v>10</v>
      </c>
      <c r="E8" s="27">
        <v>7</v>
      </c>
      <c r="F8" s="27" t="s">
        <v>76</v>
      </c>
      <c r="G8" s="27">
        <v>25</v>
      </c>
      <c r="H8" s="27" t="s">
        <v>88</v>
      </c>
      <c r="I8" s="27">
        <v>25</v>
      </c>
      <c r="J8" s="27">
        <f t="shared" si="0"/>
        <v>50</v>
      </c>
      <c r="K8" s="27">
        <v>6</v>
      </c>
      <c r="L8" s="27">
        <v>6</v>
      </c>
      <c r="M8" s="27">
        <f t="shared" si="1"/>
        <v>12</v>
      </c>
      <c r="N8" s="28">
        <f t="shared" si="2"/>
        <v>89</v>
      </c>
      <c r="O8" s="33">
        <f t="shared" si="3"/>
        <v>7</v>
      </c>
    </row>
    <row r="9" spans="1:17" ht="30" customHeight="1" thickBot="1">
      <c r="A9" s="26">
        <v>5</v>
      </c>
      <c r="B9" s="27" t="s">
        <v>431</v>
      </c>
      <c r="C9" s="27">
        <v>8</v>
      </c>
      <c r="D9" s="27">
        <v>10</v>
      </c>
      <c r="E9" s="27">
        <v>7</v>
      </c>
      <c r="F9" s="27" t="s">
        <v>435</v>
      </c>
      <c r="G9" s="27">
        <v>5</v>
      </c>
      <c r="H9" s="27" t="s">
        <v>98</v>
      </c>
      <c r="I9" s="27">
        <v>0</v>
      </c>
      <c r="J9" s="27">
        <f t="shared" si="0"/>
        <v>5</v>
      </c>
      <c r="K9" s="27">
        <v>6</v>
      </c>
      <c r="L9" s="27">
        <v>8</v>
      </c>
      <c r="M9" s="27">
        <f t="shared" si="1"/>
        <v>14</v>
      </c>
      <c r="N9" s="28">
        <f t="shared" si="2"/>
        <v>44</v>
      </c>
      <c r="O9" s="33">
        <f t="shared" si="3"/>
        <v>36</v>
      </c>
    </row>
    <row r="10" spans="1:17" ht="30" customHeight="1" thickBot="1">
      <c r="A10" s="26">
        <v>6</v>
      </c>
      <c r="B10" s="27" t="s">
        <v>24</v>
      </c>
      <c r="C10" s="27">
        <v>10</v>
      </c>
      <c r="D10" s="27">
        <v>10</v>
      </c>
      <c r="E10" s="27">
        <v>6</v>
      </c>
      <c r="F10" s="27" t="s">
        <v>77</v>
      </c>
      <c r="G10" s="27">
        <v>25</v>
      </c>
      <c r="H10" s="27" t="s">
        <v>96</v>
      </c>
      <c r="I10" s="27">
        <v>10</v>
      </c>
      <c r="J10" s="27">
        <f t="shared" si="0"/>
        <v>35</v>
      </c>
      <c r="K10" s="27">
        <v>5</v>
      </c>
      <c r="L10" s="27">
        <v>7</v>
      </c>
      <c r="M10" s="27">
        <f t="shared" si="1"/>
        <v>12</v>
      </c>
      <c r="N10" s="28">
        <f t="shared" si="2"/>
        <v>73</v>
      </c>
      <c r="O10" s="33">
        <f t="shared" si="3"/>
        <v>12</v>
      </c>
    </row>
    <row r="11" spans="1:17" ht="30" customHeight="1" thickBot="1">
      <c r="A11" s="26">
        <v>7</v>
      </c>
      <c r="B11" s="27" t="s">
        <v>25</v>
      </c>
      <c r="C11" s="27">
        <v>10</v>
      </c>
      <c r="D11" s="27">
        <v>10</v>
      </c>
      <c r="E11" s="27">
        <v>6</v>
      </c>
      <c r="F11" s="27" t="s">
        <v>98</v>
      </c>
      <c r="G11" s="27">
        <v>0</v>
      </c>
      <c r="H11" s="27" t="s">
        <v>98</v>
      </c>
      <c r="I11" s="27">
        <v>0</v>
      </c>
      <c r="J11" s="27">
        <f t="shared" si="0"/>
        <v>0</v>
      </c>
      <c r="K11" s="27">
        <v>7</v>
      </c>
      <c r="L11" s="27">
        <v>7</v>
      </c>
      <c r="M11" s="27">
        <f t="shared" si="1"/>
        <v>14</v>
      </c>
      <c r="N11" s="28">
        <f t="shared" si="2"/>
        <v>40</v>
      </c>
      <c r="O11" s="33">
        <f t="shared" si="3"/>
        <v>48</v>
      </c>
    </row>
    <row r="12" spans="1:17" ht="30" customHeight="1" thickBot="1">
      <c r="A12" s="26">
        <v>8</v>
      </c>
      <c r="B12" s="27" t="s">
        <v>26</v>
      </c>
      <c r="C12" s="27">
        <v>10</v>
      </c>
      <c r="D12" s="27">
        <v>10</v>
      </c>
      <c r="E12" s="27">
        <v>6</v>
      </c>
      <c r="F12" s="27" t="s">
        <v>97</v>
      </c>
      <c r="G12" s="27">
        <v>10</v>
      </c>
      <c r="H12" s="27" t="s">
        <v>96</v>
      </c>
      <c r="I12" s="27">
        <v>10</v>
      </c>
      <c r="J12" s="27">
        <f t="shared" si="0"/>
        <v>20</v>
      </c>
      <c r="K12" s="27">
        <v>10</v>
      </c>
      <c r="L12" s="27">
        <v>10</v>
      </c>
      <c r="M12" s="27">
        <f t="shared" si="1"/>
        <v>20</v>
      </c>
      <c r="N12" s="28">
        <f t="shared" si="2"/>
        <v>66</v>
      </c>
      <c r="O12" s="33">
        <f t="shared" si="3"/>
        <v>15</v>
      </c>
    </row>
    <row r="13" spans="1:17" ht="30" customHeight="1" thickBot="1">
      <c r="A13" s="26">
        <v>9</v>
      </c>
      <c r="B13" s="27" t="s">
        <v>27</v>
      </c>
      <c r="C13" s="27">
        <v>10</v>
      </c>
      <c r="D13" s="27">
        <v>10</v>
      </c>
      <c r="E13" s="27">
        <v>10</v>
      </c>
      <c r="F13" s="27" t="s">
        <v>97</v>
      </c>
      <c r="G13" s="27">
        <v>10</v>
      </c>
      <c r="H13" s="27" t="s">
        <v>96</v>
      </c>
      <c r="I13" s="27">
        <v>10</v>
      </c>
      <c r="J13" s="27">
        <f t="shared" si="0"/>
        <v>20</v>
      </c>
      <c r="K13" s="27">
        <v>6</v>
      </c>
      <c r="L13" s="27">
        <v>6</v>
      </c>
      <c r="M13" s="27">
        <f t="shared" si="1"/>
        <v>12</v>
      </c>
      <c r="N13" s="28">
        <f t="shared" si="2"/>
        <v>62</v>
      </c>
      <c r="O13" s="33">
        <f t="shared" si="3"/>
        <v>19</v>
      </c>
    </row>
    <row r="14" spans="1:17" ht="30" customHeight="1" thickBot="1">
      <c r="A14" s="26">
        <v>10</v>
      </c>
      <c r="B14" s="27" t="s">
        <v>28</v>
      </c>
      <c r="C14" s="27">
        <v>10</v>
      </c>
      <c r="D14" s="27">
        <v>10</v>
      </c>
      <c r="E14" s="27">
        <v>6</v>
      </c>
      <c r="F14" s="27" t="s">
        <v>98</v>
      </c>
      <c r="G14" s="27">
        <v>0</v>
      </c>
      <c r="H14" s="27" t="s">
        <v>98</v>
      </c>
      <c r="I14" s="27">
        <v>0</v>
      </c>
      <c r="J14" s="27">
        <f t="shared" si="0"/>
        <v>0</v>
      </c>
      <c r="K14" s="27">
        <v>10</v>
      </c>
      <c r="L14" s="27">
        <v>10</v>
      </c>
      <c r="M14" s="27">
        <f t="shared" si="1"/>
        <v>20</v>
      </c>
      <c r="N14" s="28">
        <f t="shared" si="2"/>
        <v>46</v>
      </c>
      <c r="O14" s="33">
        <f t="shared" si="3"/>
        <v>33</v>
      </c>
    </row>
    <row r="15" spans="1:17" ht="30" customHeight="1" thickBot="1">
      <c r="A15" s="26">
        <v>11</v>
      </c>
      <c r="B15" s="27" t="s">
        <v>29</v>
      </c>
      <c r="C15" s="27">
        <v>6</v>
      </c>
      <c r="D15" s="27">
        <v>10</v>
      </c>
      <c r="E15" s="27">
        <v>9</v>
      </c>
      <c r="F15" s="27" t="s">
        <v>437</v>
      </c>
      <c r="G15" s="27">
        <v>10</v>
      </c>
      <c r="H15" s="27" t="s">
        <v>439</v>
      </c>
      <c r="I15" s="27">
        <v>10</v>
      </c>
      <c r="J15" s="27">
        <f t="shared" si="0"/>
        <v>20</v>
      </c>
      <c r="K15" s="27">
        <v>8</v>
      </c>
      <c r="L15" s="27">
        <v>7</v>
      </c>
      <c r="M15" s="27">
        <f t="shared" si="1"/>
        <v>15</v>
      </c>
      <c r="N15" s="28">
        <f t="shared" si="2"/>
        <v>60</v>
      </c>
      <c r="O15" s="33">
        <f t="shared" si="3"/>
        <v>21</v>
      </c>
    </row>
    <row r="16" spans="1:17" ht="30" customHeight="1" thickBot="1">
      <c r="A16" s="26">
        <v>12</v>
      </c>
      <c r="B16" s="27" t="s">
        <v>30</v>
      </c>
      <c r="C16" s="27">
        <v>9</v>
      </c>
      <c r="D16" s="27">
        <v>10</v>
      </c>
      <c r="E16" s="27">
        <v>9</v>
      </c>
      <c r="F16" s="27" t="s">
        <v>440</v>
      </c>
      <c r="G16" s="27">
        <v>10</v>
      </c>
      <c r="H16" s="27" t="s">
        <v>442</v>
      </c>
      <c r="I16" s="27">
        <v>10</v>
      </c>
      <c r="J16" s="27">
        <f t="shared" si="0"/>
        <v>20</v>
      </c>
      <c r="K16" s="27">
        <v>6</v>
      </c>
      <c r="L16" s="27">
        <v>7</v>
      </c>
      <c r="M16" s="27">
        <f t="shared" si="1"/>
        <v>13</v>
      </c>
      <c r="N16" s="28">
        <f t="shared" si="2"/>
        <v>61</v>
      </c>
      <c r="O16" s="33">
        <f t="shared" si="3"/>
        <v>20</v>
      </c>
    </row>
    <row r="17" spans="1:15" ht="30" customHeight="1" thickBot="1">
      <c r="A17" s="26">
        <v>13</v>
      </c>
      <c r="B17" s="27" t="s">
        <v>31</v>
      </c>
      <c r="C17" s="27">
        <v>10</v>
      </c>
      <c r="D17" s="27">
        <v>10</v>
      </c>
      <c r="E17" s="27">
        <v>9</v>
      </c>
      <c r="F17" s="27" t="s">
        <v>78</v>
      </c>
      <c r="G17" s="27">
        <v>25</v>
      </c>
      <c r="H17" s="27" t="s">
        <v>98</v>
      </c>
      <c r="I17" s="27">
        <v>0</v>
      </c>
      <c r="J17" s="27">
        <f t="shared" si="0"/>
        <v>25</v>
      </c>
      <c r="K17" s="27">
        <v>6</v>
      </c>
      <c r="L17" s="27">
        <v>7</v>
      </c>
      <c r="M17" s="27">
        <f t="shared" si="1"/>
        <v>13</v>
      </c>
      <c r="N17" s="28">
        <f t="shared" si="2"/>
        <v>67</v>
      </c>
      <c r="O17" s="33">
        <f t="shared" si="3"/>
        <v>14</v>
      </c>
    </row>
    <row r="18" spans="1:15" ht="30" customHeight="1" thickBot="1">
      <c r="A18" s="26">
        <v>14</v>
      </c>
      <c r="B18" s="27" t="s">
        <v>32</v>
      </c>
      <c r="C18" s="27">
        <v>10</v>
      </c>
      <c r="D18" s="27">
        <v>10</v>
      </c>
      <c r="E18" s="27">
        <v>9</v>
      </c>
      <c r="F18" s="27" t="s">
        <v>97</v>
      </c>
      <c r="G18" s="27">
        <v>10</v>
      </c>
      <c r="H18" s="27" t="s">
        <v>98</v>
      </c>
      <c r="I18" s="27">
        <v>0</v>
      </c>
      <c r="J18" s="27">
        <f t="shared" si="0"/>
        <v>10</v>
      </c>
      <c r="K18" s="27">
        <v>8</v>
      </c>
      <c r="L18" s="27">
        <v>8</v>
      </c>
      <c r="M18" s="27">
        <f t="shared" si="1"/>
        <v>16</v>
      </c>
      <c r="N18" s="28">
        <f t="shared" si="2"/>
        <v>55</v>
      </c>
      <c r="O18" s="33">
        <f t="shared" si="3"/>
        <v>26</v>
      </c>
    </row>
    <row r="19" spans="1:15" ht="30" customHeight="1" thickBot="1">
      <c r="A19" s="26">
        <v>15</v>
      </c>
      <c r="B19" s="27" t="s">
        <v>33</v>
      </c>
      <c r="C19" s="27">
        <v>10</v>
      </c>
      <c r="D19" s="27">
        <v>10</v>
      </c>
      <c r="E19" s="27">
        <v>9</v>
      </c>
      <c r="F19" s="27" t="s">
        <v>98</v>
      </c>
      <c r="G19" s="27">
        <v>0</v>
      </c>
      <c r="H19" s="27" t="s">
        <v>98</v>
      </c>
      <c r="I19" s="27">
        <v>0</v>
      </c>
      <c r="J19" s="27">
        <f t="shared" si="0"/>
        <v>0</v>
      </c>
      <c r="K19" s="27">
        <v>6</v>
      </c>
      <c r="L19" s="27">
        <v>6</v>
      </c>
      <c r="M19" s="27">
        <f t="shared" si="1"/>
        <v>12</v>
      </c>
      <c r="N19" s="28">
        <f t="shared" si="2"/>
        <v>41</v>
      </c>
      <c r="O19" s="33">
        <f t="shared" si="3"/>
        <v>45</v>
      </c>
    </row>
    <row r="20" spans="1:15" ht="30" customHeight="1" thickBot="1">
      <c r="A20" s="26">
        <v>16</v>
      </c>
      <c r="B20" s="27" t="s">
        <v>34</v>
      </c>
      <c r="C20" s="27">
        <v>10</v>
      </c>
      <c r="D20" s="27">
        <v>10</v>
      </c>
      <c r="E20" s="27">
        <v>9</v>
      </c>
      <c r="F20" s="27" t="s">
        <v>98</v>
      </c>
      <c r="G20" s="27">
        <v>0</v>
      </c>
      <c r="H20" s="27" t="s">
        <v>98</v>
      </c>
      <c r="I20" s="27">
        <v>0</v>
      </c>
      <c r="J20" s="27">
        <f t="shared" si="0"/>
        <v>0</v>
      </c>
      <c r="K20" s="27">
        <v>7</v>
      </c>
      <c r="L20" s="27">
        <v>6</v>
      </c>
      <c r="M20" s="27">
        <f t="shared" si="1"/>
        <v>13</v>
      </c>
      <c r="N20" s="28">
        <f t="shared" si="2"/>
        <v>42</v>
      </c>
      <c r="O20" s="33">
        <f t="shared" si="3"/>
        <v>39</v>
      </c>
    </row>
    <row r="21" spans="1:15" ht="30" customHeight="1" thickBot="1">
      <c r="A21" s="26">
        <v>17</v>
      </c>
      <c r="B21" s="27" t="s">
        <v>433</v>
      </c>
      <c r="C21" s="27">
        <v>10</v>
      </c>
      <c r="D21" s="27">
        <v>10</v>
      </c>
      <c r="E21" s="27">
        <v>9</v>
      </c>
      <c r="F21" s="27" t="s">
        <v>79</v>
      </c>
      <c r="G21" s="27">
        <v>25</v>
      </c>
      <c r="H21" s="27" t="s">
        <v>89</v>
      </c>
      <c r="I21" s="27">
        <v>25</v>
      </c>
      <c r="J21" s="27">
        <f t="shared" si="0"/>
        <v>50</v>
      </c>
      <c r="K21" s="27">
        <v>6</v>
      </c>
      <c r="L21" s="27">
        <v>6</v>
      </c>
      <c r="M21" s="27">
        <f t="shared" si="1"/>
        <v>12</v>
      </c>
      <c r="N21" s="28">
        <f t="shared" si="2"/>
        <v>91</v>
      </c>
      <c r="O21" s="33">
        <f t="shared" si="3"/>
        <v>6</v>
      </c>
    </row>
    <row r="22" spans="1:15" ht="30" customHeight="1" thickBot="1">
      <c r="A22" s="26">
        <v>18</v>
      </c>
      <c r="B22" s="27" t="s">
        <v>35</v>
      </c>
      <c r="C22" s="27">
        <v>10</v>
      </c>
      <c r="D22" s="27">
        <v>10</v>
      </c>
      <c r="E22" s="27">
        <v>10</v>
      </c>
      <c r="F22" s="27" t="s">
        <v>445</v>
      </c>
      <c r="G22" s="27">
        <v>10</v>
      </c>
      <c r="H22" s="37" t="s">
        <v>90</v>
      </c>
      <c r="I22" s="27">
        <v>25</v>
      </c>
      <c r="J22" s="27">
        <f t="shared" si="0"/>
        <v>35</v>
      </c>
      <c r="K22" s="27">
        <v>6</v>
      </c>
      <c r="L22" s="27">
        <v>7</v>
      </c>
      <c r="M22" s="27">
        <f t="shared" si="1"/>
        <v>13</v>
      </c>
      <c r="N22" s="28">
        <f t="shared" si="2"/>
        <v>78</v>
      </c>
      <c r="O22" s="33">
        <f t="shared" si="3"/>
        <v>10</v>
      </c>
    </row>
    <row r="23" spans="1:15" ht="30" customHeight="1" thickBot="1">
      <c r="A23" s="26">
        <v>19</v>
      </c>
      <c r="B23" s="27" t="s">
        <v>36</v>
      </c>
      <c r="C23" s="27">
        <v>10</v>
      </c>
      <c r="D23" s="27">
        <v>10</v>
      </c>
      <c r="E23" s="27">
        <v>8</v>
      </c>
      <c r="F23" s="27" t="s">
        <v>80</v>
      </c>
      <c r="G23" s="27">
        <v>25</v>
      </c>
      <c r="H23" s="27" t="s">
        <v>91</v>
      </c>
      <c r="I23" s="27">
        <v>25</v>
      </c>
      <c r="J23" s="27">
        <f t="shared" si="0"/>
        <v>50</v>
      </c>
      <c r="K23" s="27">
        <v>8</v>
      </c>
      <c r="L23" s="27">
        <v>7</v>
      </c>
      <c r="M23" s="27">
        <f t="shared" si="1"/>
        <v>15</v>
      </c>
      <c r="N23" s="28">
        <f t="shared" si="2"/>
        <v>93</v>
      </c>
      <c r="O23" s="33">
        <f t="shared" si="3"/>
        <v>5</v>
      </c>
    </row>
    <row r="24" spans="1:15" ht="30" customHeight="1" thickBot="1">
      <c r="A24" s="26">
        <v>20</v>
      </c>
      <c r="B24" s="27">
        <v>511</v>
      </c>
      <c r="C24" s="27">
        <v>10</v>
      </c>
      <c r="D24" s="27">
        <v>10</v>
      </c>
      <c r="E24" s="27">
        <v>10</v>
      </c>
      <c r="F24" s="27" t="s">
        <v>98</v>
      </c>
      <c r="G24" s="27">
        <v>0</v>
      </c>
      <c r="H24" s="27" t="s">
        <v>98</v>
      </c>
      <c r="I24" s="27">
        <v>0</v>
      </c>
      <c r="J24" s="27">
        <f t="shared" si="0"/>
        <v>0</v>
      </c>
      <c r="K24" s="27">
        <v>10</v>
      </c>
      <c r="L24" s="27">
        <v>10</v>
      </c>
      <c r="M24" s="27">
        <f t="shared" si="1"/>
        <v>20</v>
      </c>
      <c r="N24" s="28">
        <f t="shared" si="2"/>
        <v>50</v>
      </c>
      <c r="O24" s="33">
        <f t="shared" si="3"/>
        <v>29</v>
      </c>
    </row>
    <row r="25" spans="1:15" ht="30" customHeight="1" thickBot="1">
      <c r="A25" s="26">
        <v>21</v>
      </c>
      <c r="B25" s="27" t="s">
        <v>434</v>
      </c>
      <c r="C25" s="27">
        <v>10</v>
      </c>
      <c r="D25" s="27">
        <v>10</v>
      </c>
      <c r="E25" s="27">
        <v>10</v>
      </c>
      <c r="F25" s="27" t="s">
        <v>98</v>
      </c>
      <c r="G25" s="27">
        <v>0</v>
      </c>
      <c r="H25" s="27" t="s">
        <v>98</v>
      </c>
      <c r="I25" s="27">
        <v>0</v>
      </c>
      <c r="J25" s="27">
        <f t="shared" si="0"/>
        <v>0</v>
      </c>
      <c r="K25" s="27">
        <v>10</v>
      </c>
      <c r="L25" s="27">
        <v>9</v>
      </c>
      <c r="M25" s="27">
        <f t="shared" si="1"/>
        <v>19</v>
      </c>
      <c r="N25" s="28">
        <f t="shared" si="2"/>
        <v>49</v>
      </c>
      <c r="O25" s="33">
        <f t="shared" si="3"/>
        <v>30</v>
      </c>
    </row>
    <row r="26" spans="1:15" ht="30" customHeight="1" thickBot="1">
      <c r="A26" s="26">
        <v>22</v>
      </c>
      <c r="B26" s="27" t="s">
        <v>37</v>
      </c>
      <c r="C26" s="27">
        <v>10</v>
      </c>
      <c r="D26" s="27">
        <v>10</v>
      </c>
      <c r="E26" s="27">
        <v>8</v>
      </c>
      <c r="F26" s="36" t="s">
        <v>81</v>
      </c>
      <c r="G26" s="27">
        <v>25</v>
      </c>
      <c r="H26" s="27" t="s">
        <v>92</v>
      </c>
      <c r="I26" s="27">
        <v>25</v>
      </c>
      <c r="J26" s="27">
        <f t="shared" si="0"/>
        <v>50</v>
      </c>
      <c r="K26" s="27">
        <v>8</v>
      </c>
      <c r="L26" s="27">
        <v>8</v>
      </c>
      <c r="M26" s="27">
        <f t="shared" si="1"/>
        <v>16</v>
      </c>
      <c r="N26" s="28">
        <f t="shared" si="2"/>
        <v>94</v>
      </c>
      <c r="O26" s="33">
        <f t="shared" si="3"/>
        <v>3</v>
      </c>
    </row>
    <row r="27" spans="1:15" ht="30" customHeight="1" thickBot="1">
      <c r="A27" s="26">
        <v>23</v>
      </c>
      <c r="B27" s="27" t="s">
        <v>38</v>
      </c>
      <c r="C27" s="27">
        <v>10</v>
      </c>
      <c r="D27" s="27">
        <v>10</v>
      </c>
      <c r="E27" s="27">
        <v>6</v>
      </c>
      <c r="F27" s="27" t="s">
        <v>98</v>
      </c>
      <c r="G27" s="27">
        <v>0</v>
      </c>
      <c r="H27" s="27" t="s">
        <v>98</v>
      </c>
      <c r="I27" s="27">
        <v>0</v>
      </c>
      <c r="J27" s="27">
        <f t="shared" si="0"/>
        <v>0</v>
      </c>
      <c r="K27" s="27">
        <v>9</v>
      </c>
      <c r="L27" s="27">
        <v>7</v>
      </c>
      <c r="M27" s="27">
        <f t="shared" si="1"/>
        <v>16</v>
      </c>
      <c r="N27" s="28">
        <f t="shared" si="2"/>
        <v>42</v>
      </c>
      <c r="O27" s="33">
        <f t="shared" si="3"/>
        <v>39</v>
      </c>
    </row>
    <row r="28" spans="1:15" ht="30" customHeight="1" thickBot="1">
      <c r="A28" s="26">
        <v>24</v>
      </c>
      <c r="B28" s="27" t="s">
        <v>39</v>
      </c>
      <c r="C28" s="27">
        <v>10</v>
      </c>
      <c r="D28" s="27">
        <v>10</v>
      </c>
      <c r="E28" s="27">
        <v>8</v>
      </c>
      <c r="F28" s="27" t="s">
        <v>96</v>
      </c>
      <c r="G28" s="27">
        <v>10</v>
      </c>
      <c r="H28" s="27" t="s">
        <v>96</v>
      </c>
      <c r="I28" s="27">
        <v>10</v>
      </c>
      <c r="J28" s="27">
        <f t="shared" si="0"/>
        <v>20</v>
      </c>
      <c r="K28" s="27">
        <v>8</v>
      </c>
      <c r="L28" s="27">
        <v>8</v>
      </c>
      <c r="M28" s="27">
        <f t="shared" si="1"/>
        <v>16</v>
      </c>
      <c r="N28" s="28">
        <f t="shared" si="2"/>
        <v>64</v>
      </c>
      <c r="O28" s="33">
        <f t="shared" si="3"/>
        <v>17</v>
      </c>
    </row>
    <row r="29" spans="1:15" ht="30" customHeight="1" thickBot="1">
      <c r="A29" s="26">
        <v>25</v>
      </c>
      <c r="B29" s="27" t="s">
        <v>40</v>
      </c>
      <c r="C29" s="27">
        <v>10</v>
      </c>
      <c r="D29" s="27">
        <v>10</v>
      </c>
      <c r="E29" s="27">
        <v>7</v>
      </c>
      <c r="F29" s="27" t="s">
        <v>98</v>
      </c>
      <c r="G29" s="27">
        <v>0</v>
      </c>
      <c r="H29" s="27" t="s">
        <v>98</v>
      </c>
      <c r="I29" s="27">
        <v>0</v>
      </c>
      <c r="J29" s="27">
        <f t="shared" si="0"/>
        <v>0</v>
      </c>
      <c r="K29" s="27">
        <v>6</v>
      </c>
      <c r="L29" s="27">
        <v>6</v>
      </c>
      <c r="M29" s="27">
        <f t="shared" si="1"/>
        <v>12</v>
      </c>
      <c r="N29" s="28">
        <f t="shared" si="2"/>
        <v>39</v>
      </c>
      <c r="O29" s="33">
        <f t="shared" si="3"/>
        <v>50</v>
      </c>
    </row>
    <row r="30" spans="1:15" ht="30" customHeight="1" thickBot="1">
      <c r="A30" s="26">
        <v>26</v>
      </c>
      <c r="B30" s="27" t="s">
        <v>41</v>
      </c>
      <c r="C30" s="27">
        <v>10</v>
      </c>
      <c r="D30" s="27">
        <v>10</v>
      </c>
      <c r="E30" s="27">
        <v>7</v>
      </c>
      <c r="F30" s="38" t="s">
        <v>82</v>
      </c>
      <c r="G30" s="27">
        <v>25</v>
      </c>
      <c r="H30" s="27" t="s">
        <v>98</v>
      </c>
      <c r="I30" s="27">
        <v>0</v>
      </c>
      <c r="J30" s="27">
        <f t="shared" si="0"/>
        <v>25</v>
      </c>
      <c r="K30" s="27">
        <v>8</v>
      </c>
      <c r="L30" s="27">
        <v>8</v>
      </c>
      <c r="M30" s="27">
        <f t="shared" si="1"/>
        <v>16</v>
      </c>
      <c r="N30" s="28">
        <f t="shared" si="2"/>
        <v>68</v>
      </c>
      <c r="O30" s="33">
        <f t="shared" si="3"/>
        <v>13</v>
      </c>
    </row>
    <row r="31" spans="1:15" ht="30" customHeight="1" thickBot="1">
      <c r="A31" s="26">
        <v>27</v>
      </c>
      <c r="B31" s="27" t="s">
        <v>42</v>
      </c>
      <c r="C31" s="27">
        <v>10</v>
      </c>
      <c r="D31" s="27">
        <v>10</v>
      </c>
      <c r="E31" s="27">
        <v>8</v>
      </c>
      <c r="F31" s="27" t="s">
        <v>96</v>
      </c>
      <c r="G31" s="27">
        <v>10</v>
      </c>
      <c r="H31" s="27" t="s">
        <v>96</v>
      </c>
      <c r="I31" s="27">
        <v>10</v>
      </c>
      <c r="J31" s="27">
        <f t="shared" si="0"/>
        <v>20</v>
      </c>
      <c r="K31" s="27">
        <v>6</v>
      </c>
      <c r="L31" s="27">
        <v>6</v>
      </c>
      <c r="M31" s="27">
        <f t="shared" si="1"/>
        <v>12</v>
      </c>
      <c r="N31" s="28">
        <f t="shared" si="2"/>
        <v>60</v>
      </c>
      <c r="O31" s="33">
        <f t="shared" si="3"/>
        <v>21</v>
      </c>
    </row>
    <row r="32" spans="1:15" ht="30" customHeight="1" thickBot="1">
      <c r="A32" s="26">
        <v>28</v>
      </c>
      <c r="B32" s="27" t="s">
        <v>43</v>
      </c>
      <c r="C32" s="27">
        <v>10</v>
      </c>
      <c r="D32" s="27">
        <v>10</v>
      </c>
      <c r="E32" s="27">
        <v>6</v>
      </c>
      <c r="F32" s="27" t="s">
        <v>96</v>
      </c>
      <c r="G32" s="27">
        <v>10</v>
      </c>
      <c r="H32" s="27" t="s">
        <v>97</v>
      </c>
      <c r="I32" s="27">
        <v>10</v>
      </c>
      <c r="J32" s="27">
        <f t="shared" si="0"/>
        <v>20</v>
      </c>
      <c r="K32" s="27">
        <v>10</v>
      </c>
      <c r="L32" s="27">
        <v>9</v>
      </c>
      <c r="M32" s="27">
        <f t="shared" si="1"/>
        <v>19</v>
      </c>
      <c r="N32" s="28">
        <f t="shared" si="2"/>
        <v>65</v>
      </c>
      <c r="O32" s="33">
        <f t="shared" si="3"/>
        <v>16</v>
      </c>
    </row>
    <row r="33" spans="1:15" ht="30" customHeight="1" thickBot="1">
      <c r="A33" s="26">
        <v>29</v>
      </c>
      <c r="B33" s="27" t="s">
        <v>44</v>
      </c>
      <c r="C33" s="27">
        <v>10</v>
      </c>
      <c r="D33" s="27">
        <v>10</v>
      </c>
      <c r="E33" s="27">
        <v>6</v>
      </c>
      <c r="F33" s="27" t="s">
        <v>83</v>
      </c>
      <c r="G33" s="27">
        <v>25</v>
      </c>
      <c r="H33" s="27" t="s">
        <v>93</v>
      </c>
      <c r="I33" s="27">
        <v>25</v>
      </c>
      <c r="J33" s="27">
        <f t="shared" si="0"/>
        <v>50</v>
      </c>
      <c r="K33" s="27">
        <v>6</v>
      </c>
      <c r="L33" s="27">
        <v>6</v>
      </c>
      <c r="M33" s="27">
        <f t="shared" si="1"/>
        <v>12</v>
      </c>
      <c r="N33" s="28">
        <f t="shared" si="2"/>
        <v>88</v>
      </c>
      <c r="O33" s="33">
        <f t="shared" si="3"/>
        <v>8</v>
      </c>
    </row>
    <row r="34" spans="1:15" ht="30" customHeight="1" thickBot="1">
      <c r="A34" s="26">
        <v>30</v>
      </c>
      <c r="B34" s="27" t="s">
        <v>45</v>
      </c>
      <c r="C34" s="27">
        <v>5</v>
      </c>
      <c r="D34" s="27">
        <v>10</v>
      </c>
      <c r="E34" s="27">
        <v>6</v>
      </c>
      <c r="F34" s="27" t="s">
        <v>435</v>
      </c>
      <c r="G34" s="27">
        <v>5</v>
      </c>
      <c r="H34" s="27" t="s">
        <v>444</v>
      </c>
      <c r="I34" s="27">
        <v>10</v>
      </c>
      <c r="J34" s="27">
        <f t="shared" si="0"/>
        <v>15</v>
      </c>
      <c r="K34" s="27">
        <v>5</v>
      </c>
      <c r="L34" s="27">
        <v>5</v>
      </c>
      <c r="M34" s="27">
        <f t="shared" si="1"/>
        <v>10</v>
      </c>
      <c r="N34" s="28">
        <f t="shared" si="2"/>
        <v>46</v>
      </c>
      <c r="O34" s="33">
        <f t="shared" si="3"/>
        <v>33</v>
      </c>
    </row>
    <row r="35" spans="1:15" ht="30" customHeight="1" thickBot="1">
      <c r="A35" s="26">
        <v>31</v>
      </c>
      <c r="B35" s="27" t="s">
        <v>46</v>
      </c>
      <c r="C35" s="27">
        <v>10</v>
      </c>
      <c r="D35" s="27">
        <v>10</v>
      </c>
      <c r="E35" s="27">
        <v>9</v>
      </c>
      <c r="F35" s="27" t="s">
        <v>84</v>
      </c>
      <c r="G35" s="27">
        <v>25</v>
      </c>
      <c r="H35" s="27" t="s">
        <v>98</v>
      </c>
      <c r="I35" s="27">
        <v>0</v>
      </c>
      <c r="J35" s="27">
        <f t="shared" si="0"/>
        <v>25</v>
      </c>
      <c r="K35" s="27">
        <v>10</v>
      </c>
      <c r="L35" s="27">
        <v>10</v>
      </c>
      <c r="M35" s="27">
        <f t="shared" si="1"/>
        <v>20</v>
      </c>
      <c r="N35" s="28">
        <f t="shared" si="2"/>
        <v>74</v>
      </c>
      <c r="O35" s="33">
        <f t="shared" si="3"/>
        <v>11</v>
      </c>
    </row>
    <row r="36" spans="1:15" ht="30" customHeight="1" thickBot="1">
      <c r="A36" s="26">
        <v>32</v>
      </c>
      <c r="B36" s="27" t="s">
        <v>47</v>
      </c>
      <c r="C36" s="27">
        <v>8</v>
      </c>
      <c r="D36" s="27">
        <v>10</v>
      </c>
      <c r="E36" s="27">
        <v>7</v>
      </c>
      <c r="F36" s="27" t="s">
        <v>98</v>
      </c>
      <c r="G36" s="27">
        <v>0</v>
      </c>
      <c r="H36" s="27" t="s">
        <v>98</v>
      </c>
      <c r="I36" s="27">
        <v>0</v>
      </c>
      <c r="J36" s="27">
        <f t="shared" si="0"/>
        <v>0</v>
      </c>
      <c r="K36" s="27">
        <v>6</v>
      </c>
      <c r="L36" s="27">
        <v>6</v>
      </c>
      <c r="M36" s="27">
        <f t="shared" si="1"/>
        <v>12</v>
      </c>
      <c r="N36" s="28">
        <f t="shared" si="2"/>
        <v>37</v>
      </c>
      <c r="O36" s="33">
        <f t="shared" si="3"/>
        <v>54</v>
      </c>
    </row>
    <row r="37" spans="1:15" ht="30" customHeight="1" thickBot="1">
      <c r="A37" s="26">
        <v>33</v>
      </c>
      <c r="B37" s="27" t="s">
        <v>48</v>
      </c>
      <c r="C37" s="29">
        <v>10</v>
      </c>
      <c r="D37" s="27">
        <v>10</v>
      </c>
      <c r="E37" s="27">
        <v>9</v>
      </c>
      <c r="F37" s="27" t="s">
        <v>98</v>
      </c>
      <c r="G37" s="27">
        <v>0</v>
      </c>
      <c r="H37" s="27" t="s">
        <v>98</v>
      </c>
      <c r="I37" s="27">
        <v>0</v>
      </c>
      <c r="J37" s="27">
        <f t="shared" si="0"/>
        <v>0</v>
      </c>
      <c r="K37" s="27">
        <v>7</v>
      </c>
      <c r="L37" s="27">
        <v>7</v>
      </c>
      <c r="M37" s="27">
        <f t="shared" si="1"/>
        <v>14</v>
      </c>
      <c r="N37" s="28">
        <f t="shared" si="2"/>
        <v>43</v>
      </c>
      <c r="O37" s="33">
        <f t="shared" si="3"/>
        <v>38</v>
      </c>
    </row>
    <row r="38" spans="1:15" ht="30" customHeight="1" thickBot="1">
      <c r="A38" s="26">
        <v>34</v>
      </c>
      <c r="B38" s="27" t="s">
        <v>49</v>
      </c>
      <c r="C38" s="29">
        <v>10</v>
      </c>
      <c r="D38" s="27">
        <v>10</v>
      </c>
      <c r="E38" s="27">
        <v>7</v>
      </c>
      <c r="F38" s="27" t="s">
        <v>96</v>
      </c>
      <c r="G38" s="27">
        <v>10</v>
      </c>
      <c r="H38" s="27" t="s">
        <v>98</v>
      </c>
      <c r="I38" s="27">
        <v>0</v>
      </c>
      <c r="J38" s="27">
        <f t="shared" si="0"/>
        <v>10</v>
      </c>
      <c r="K38" s="27">
        <v>6</v>
      </c>
      <c r="L38" s="27">
        <v>6</v>
      </c>
      <c r="M38" s="27">
        <f t="shared" si="1"/>
        <v>12</v>
      </c>
      <c r="N38" s="28">
        <f t="shared" si="2"/>
        <v>49</v>
      </c>
      <c r="O38" s="33">
        <f t="shared" si="3"/>
        <v>30</v>
      </c>
    </row>
    <row r="39" spans="1:15" ht="30" customHeight="1" thickBot="1">
      <c r="A39" s="26">
        <v>35</v>
      </c>
      <c r="B39" s="27" t="s">
        <v>50</v>
      </c>
      <c r="C39" s="29">
        <v>10</v>
      </c>
      <c r="D39" s="27">
        <v>10</v>
      </c>
      <c r="E39" s="27">
        <v>8</v>
      </c>
      <c r="F39" s="27" t="s">
        <v>98</v>
      </c>
      <c r="G39" s="27">
        <v>0</v>
      </c>
      <c r="H39" s="27" t="s">
        <v>98</v>
      </c>
      <c r="I39" s="27">
        <v>0</v>
      </c>
      <c r="J39" s="27">
        <f t="shared" si="0"/>
        <v>0</v>
      </c>
      <c r="K39" s="27">
        <v>10</v>
      </c>
      <c r="L39" s="27">
        <v>9</v>
      </c>
      <c r="M39" s="27">
        <f t="shared" si="1"/>
        <v>19</v>
      </c>
      <c r="N39" s="28">
        <f t="shared" si="2"/>
        <v>47</v>
      </c>
      <c r="O39" s="33">
        <f t="shared" si="3"/>
        <v>32</v>
      </c>
    </row>
    <row r="40" spans="1:15" ht="30" customHeight="1" thickBot="1">
      <c r="A40" s="26">
        <v>36</v>
      </c>
      <c r="B40" s="27" t="s">
        <v>51</v>
      </c>
      <c r="C40" s="29">
        <v>10</v>
      </c>
      <c r="D40" s="27">
        <v>10</v>
      </c>
      <c r="E40" s="27">
        <v>8</v>
      </c>
      <c r="F40" s="27" t="s">
        <v>78</v>
      </c>
      <c r="G40" s="27">
        <v>25</v>
      </c>
      <c r="H40" s="27" t="s">
        <v>96</v>
      </c>
      <c r="I40" s="27">
        <v>10</v>
      </c>
      <c r="J40" s="27">
        <f t="shared" si="0"/>
        <v>35</v>
      </c>
      <c r="K40" s="27">
        <v>8</v>
      </c>
      <c r="L40" s="27">
        <v>8</v>
      </c>
      <c r="M40" s="27">
        <f t="shared" si="1"/>
        <v>16</v>
      </c>
      <c r="N40" s="28">
        <f t="shared" si="2"/>
        <v>79</v>
      </c>
      <c r="O40" s="33">
        <f t="shared" si="3"/>
        <v>9</v>
      </c>
    </row>
    <row r="41" spans="1:15" ht="30" customHeight="1" thickBot="1">
      <c r="A41" s="26">
        <v>37</v>
      </c>
      <c r="B41" s="27" t="s">
        <v>52</v>
      </c>
      <c r="C41" s="29">
        <v>10</v>
      </c>
      <c r="D41" s="27">
        <v>10</v>
      </c>
      <c r="E41" s="27">
        <v>8</v>
      </c>
      <c r="F41" s="27" t="s">
        <v>98</v>
      </c>
      <c r="G41" s="27">
        <v>0</v>
      </c>
      <c r="H41" s="27" t="s">
        <v>98</v>
      </c>
      <c r="I41" s="27">
        <v>0</v>
      </c>
      <c r="J41" s="27">
        <f t="shared" si="0"/>
        <v>0</v>
      </c>
      <c r="K41" s="27">
        <v>7</v>
      </c>
      <c r="L41" s="27">
        <v>7</v>
      </c>
      <c r="M41" s="27">
        <f t="shared" si="1"/>
        <v>14</v>
      </c>
      <c r="N41" s="28">
        <f t="shared" si="2"/>
        <v>42</v>
      </c>
      <c r="O41" s="33">
        <f t="shared" si="3"/>
        <v>39</v>
      </c>
    </row>
    <row r="42" spans="1:15" ht="30" customHeight="1" thickBot="1">
      <c r="A42" s="26">
        <v>38</v>
      </c>
      <c r="B42" s="29" t="s">
        <v>53</v>
      </c>
      <c r="C42" s="29">
        <v>10</v>
      </c>
      <c r="D42" s="27">
        <v>10</v>
      </c>
      <c r="E42" s="30">
        <v>7</v>
      </c>
      <c r="F42" s="27" t="s">
        <v>98</v>
      </c>
      <c r="G42" s="27">
        <v>0</v>
      </c>
      <c r="H42" s="30" t="s">
        <v>97</v>
      </c>
      <c r="I42" s="30">
        <v>10</v>
      </c>
      <c r="J42" s="27">
        <f t="shared" si="0"/>
        <v>10</v>
      </c>
      <c r="K42" s="30">
        <v>8</v>
      </c>
      <c r="L42" s="30">
        <v>8</v>
      </c>
      <c r="M42" s="27">
        <f t="shared" si="1"/>
        <v>16</v>
      </c>
      <c r="N42" s="28">
        <f t="shared" si="2"/>
        <v>53</v>
      </c>
      <c r="O42" s="33">
        <f t="shared" si="3"/>
        <v>28</v>
      </c>
    </row>
    <row r="43" spans="1:15" ht="30" customHeight="1" thickBot="1">
      <c r="A43" s="31">
        <v>39</v>
      </c>
      <c r="B43" s="31" t="s">
        <v>54</v>
      </c>
      <c r="C43" s="29">
        <v>10</v>
      </c>
      <c r="D43" s="27">
        <v>10</v>
      </c>
      <c r="E43" s="29">
        <v>6</v>
      </c>
      <c r="F43" s="27" t="s">
        <v>98</v>
      </c>
      <c r="G43" s="27">
        <v>0</v>
      </c>
      <c r="H43" s="29" t="s">
        <v>98</v>
      </c>
      <c r="I43" s="29">
        <v>0</v>
      </c>
      <c r="J43" s="27">
        <f t="shared" si="0"/>
        <v>0</v>
      </c>
      <c r="K43" s="29">
        <v>10</v>
      </c>
      <c r="L43" s="29">
        <v>10</v>
      </c>
      <c r="M43" s="27">
        <f t="shared" si="1"/>
        <v>20</v>
      </c>
      <c r="N43" s="28">
        <f t="shared" si="2"/>
        <v>46</v>
      </c>
      <c r="O43" s="33">
        <f t="shared" si="3"/>
        <v>33</v>
      </c>
    </row>
    <row r="44" spans="1:15" ht="30" customHeight="1" thickBot="1">
      <c r="A44" s="31">
        <v>40</v>
      </c>
      <c r="B44" s="31" t="s">
        <v>55</v>
      </c>
      <c r="C44" s="29">
        <v>10</v>
      </c>
      <c r="D44" s="27">
        <v>10</v>
      </c>
      <c r="E44" s="29">
        <v>10</v>
      </c>
      <c r="F44" s="29" t="s">
        <v>85</v>
      </c>
      <c r="G44" s="27">
        <v>25</v>
      </c>
      <c r="H44" s="29" t="s">
        <v>94</v>
      </c>
      <c r="I44" s="29">
        <v>25</v>
      </c>
      <c r="J44" s="27">
        <f t="shared" si="0"/>
        <v>50</v>
      </c>
      <c r="K44" s="29">
        <v>8</v>
      </c>
      <c r="L44" s="32">
        <v>9</v>
      </c>
      <c r="M44" s="29">
        <f t="shared" si="1"/>
        <v>17</v>
      </c>
      <c r="N44" s="28">
        <f t="shared" si="2"/>
        <v>97</v>
      </c>
      <c r="O44" s="33">
        <f t="shared" si="3"/>
        <v>1</v>
      </c>
    </row>
    <row r="45" spans="1:15" ht="30" customHeight="1" thickBot="1">
      <c r="A45" s="31">
        <v>41</v>
      </c>
      <c r="B45" s="31" t="s">
        <v>56</v>
      </c>
      <c r="C45" s="29">
        <v>10</v>
      </c>
      <c r="D45" s="27">
        <v>10</v>
      </c>
      <c r="E45" s="29">
        <v>7</v>
      </c>
      <c r="F45" s="29" t="s">
        <v>96</v>
      </c>
      <c r="G45" s="27">
        <v>10</v>
      </c>
      <c r="H45" s="29" t="s">
        <v>96</v>
      </c>
      <c r="I45" s="29">
        <v>10</v>
      </c>
      <c r="J45" s="27">
        <f t="shared" si="0"/>
        <v>20</v>
      </c>
      <c r="K45" s="29">
        <v>7</v>
      </c>
      <c r="L45" s="29">
        <v>6</v>
      </c>
      <c r="M45" s="27">
        <f t="shared" si="1"/>
        <v>13</v>
      </c>
      <c r="N45" s="28">
        <f t="shared" si="2"/>
        <v>60</v>
      </c>
      <c r="O45" s="33">
        <f t="shared" si="3"/>
        <v>21</v>
      </c>
    </row>
    <row r="46" spans="1:15" ht="30" customHeight="1" thickBot="1">
      <c r="A46" s="31">
        <v>42</v>
      </c>
      <c r="B46" s="31" t="s">
        <v>57</v>
      </c>
      <c r="C46" s="29">
        <v>10</v>
      </c>
      <c r="D46" s="27">
        <v>10</v>
      </c>
      <c r="E46" s="29">
        <v>7</v>
      </c>
      <c r="F46" s="29" t="s">
        <v>98</v>
      </c>
      <c r="G46" s="27">
        <v>0</v>
      </c>
      <c r="H46" s="29" t="s">
        <v>98</v>
      </c>
      <c r="I46" s="29">
        <v>0</v>
      </c>
      <c r="J46" s="27">
        <f t="shared" si="0"/>
        <v>0</v>
      </c>
      <c r="K46" s="29">
        <v>5</v>
      </c>
      <c r="L46" s="29">
        <v>4</v>
      </c>
      <c r="M46" s="27">
        <f t="shared" si="1"/>
        <v>9</v>
      </c>
      <c r="N46" s="28">
        <f t="shared" si="2"/>
        <v>36</v>
      </c>
      <c r="O46" s="33">
        <f t="shared" si="3"/>
        <v>55</v>
      </c>
    </row>
    <row r="47" spans="1:15" ht="30" customHeight="1" thickBot="1">
      <c r="A47" s="31">
        <v>43</v>
      </c>
      <c r="B47" s="31" t="s">
        <v>58</v>
      </c>
      <c r="C47" s="29">
        <v>10</v>
      </c>
      <c r="D47" s="27">
        <v>10</v>
      </c>
      <c r="E47" s="29">
        <v>7</v>
      </c>
      <c r="F47" s="29" t="s">
        <v>98</v>
      </c>
      <c r="G47" s="27">
        <v>0</v>
      </c>
      <c r="H47" s="29" t="s">
        <v>98</v>
      </c>
      <c r="I47" s="29">
        <v>0</v>
      </c>
      <c r="J47" s="27">
        <f t="shared" si="0"/>
        <v>0</v>
      </c>
      <c r="K47" s="29">
        <v>6</v>
      </c>
      <c r="L47" s="29">
        <v>6</v>
      </c>
      <c r="M47" s="27">
        <f t="shared" si="1"/>
        <v>12</v>
      </c>
      <c r="N47" s="28">
        <f t="shared" si="2"/>
        <v>39</v>
      </c>
      <c r="O47" s="33">
        <f t="shared" si="3"/>
        <v>50</v>
      </c>
    </row>
    <row r="48" spans="1:15" ht="30" customHeight="1" thickBot="1">
      <c r="A48" s="31">
        <v>44</v>
      </c>
      <c r="B48" s="31" t="s">
        <v>59</v>
      </c>
      <c r="C48" s="29">
        <v>10</v>
      </c>
      <c r="D48" s="27">
        <v>10</v>
      </c>
      <c r="E48" s="29">
        <v>7</v>
      </c>
      <c r="F48" s="29" t="s">
        <v>98</v>
      </c>
      <c r="G48" s="27">
        <v>0</v>
      </c>
      <c r="H48" s="29" t="s">
        <v>98</v>
      </c>
      <c r="I48" s="29">
        <v>0</v>
      </c>
      <c r="J48" s="27">
        <f t="shared" si="0"/>
        <v>0</v>
      </c>
      <c r="K48" s="29">
        <v>5</v>
      </c>
      <c r="L48" s="29">
        <v>6</v>
      </c>
      <c r="M48" s="27">
        <f t="shared" si="1"/>
        <v>11</v>
      </c>
      <c r="N48" s="28">
        <f t="shared" si="2"/>
        <v>38</v>
      </c>
      <c r="O48" s="33">
        <f t="shared" si="3"/>
        <v>52</v>
      </c>
    </row>
    <row r="49" spans="1:15" ht="30" customHeight="1" thickBot="1">
      <c r="A49" s="31">
        <v>45</v>
      </c>
      <c r="B49" s="31" t="s">
        <v>60</v>
      </c>
      <c r="C49" s="29">
        <v>10</v>
      </c>
      <c r="D49" s="27">
        <v>10</v>
      </c>
      <c r="E49" s="29">
        <v>9</v>
      </c>
      <c r="F49" s="29" t="s">
        <v>96</v>
      </c>
      <c r="G49" s="27">
        <v>10</v>
      </c>
      <c r="H49" s="29" t="s">
        <v>96</v>
      </c>
      <c r="I49" s="29">
        <v>10</v>
      </c>
      <c r="J49" s="27">
        <f t="shared" si="0"/>
        <v>20</v>
      </c>
      <c r="K49" s="29">
        <v>7</v>
      </c>
      <c r="L49" s="29">
        <v>7</v>
      </c>
      <c r="M49" s="27">
        <f t="shared" si="1"/>
        <v>14</v>
      </c>
      <c r="N49" s="28">
        <f t="shared" si="2"/>
        <v>63</v>
      </c>
      <c r="O49" s="33">
        <f t="shared" si="3"/>
        <v>18</v>
      </c>
    </row>
    <row r="50" spans="1:15" ht="30" customHeight="1" thickBot="1">
      <c r="A50" s="31">
        <v>46</v>
      </c>
      <c r="B50" s="31" t="s">
        <v>61</v>
      </c>
      <c r="C50" s="29">
        <v>10</v>
      </c>
      <c r="D50" s="27">
        <v>10</v>
      </c>
      <c r="E50" s="29">
        <v>8</v>
      </c>
      <c r="F50" s="29" t="s">
        <v>98</v>
      </c>
      <c r="G50" s="27">
        <v>0</v>
      </c>
      <c r="H50" s="29" t="s">
        <v>98</v>
      </c>
      <c r="I50" s="29">
        <v>0</v>
      </c>
      <c r="J50" s="27">
        <f t="shared" si="0"/>
        <v>0</v>
      </c>
      <c r="K50" s="29">
        <v>7</v>
      </c>
      <c r="L50" s="29">
        <v>6</v>
      </c>
      <c r="M50" s="27">
        <f t="shared" si="1"/>
        <v>13</v>
      </c>
      <c r="N50" s="28">
        <f t="shared" si="2"/>
        <v>41</v>
      </c>
      <c r="O50" s="33">
        <f t="shared" si="3"/>
        <v>45</v>
      </c>
    </row>
    <row r="51" spans="1:15" ht="30" customHeight="1" thickBot="1">
      <c r="A51" s="31">
        <v>47</v>
      </c>
      <c r="B51" s="31" t="s">
        <v>62</v>
      </c>
      <c r="C51" s="29">
        <v>10</v>
      </c>
      <c r="D51" s="27">
        <v>10</v>
      </c>
      <c r="E51" s="29">
        <v>7</v>
      </c>
      <c r="F51" s="29" t="s">
        <v>98</v>
      </c>
      <c r="G51" s="27">
        <v>0</v>
      </c>
      <c r="H51" s="29" t="s">
        <v>98</v>
      </c>
      <c r="I51" s="29">
        <v>0</v>
      </c>
      <c r="J51" s="27">
        <f t="shared" si="0"/>
        <v>0</v>
      </c>
      <c r="K51" s="29">
        <v>8</v>
      </c>
      <c r="L51" s="29">
        <v>7</v>
      </c>
      <c r="M51" s="27">
        <f t="shared" si="1"/>
        <v>15</v>
      </c>
      <c r="N51" s="28">
        <f t="shared" si="2"/>
        <v>42</v>
      </c>
      <c r="O51" s="33">
        <f t="shared" si="3"/>
        <v>39</v>
      </c>
    </row>
    <row r="52" spans="1:15" ht="30" customHeight="1" thickBot="1">
      <c r="A52" s="31">
        <v>48</v>
      </c>
      <c r="B52" s="31" t="s">
        <v>63</v>
      </c>
      <c r="C52" s="29">
        <v>10</v>
      </c>
      <c r="D52" s="27">
        <v>10</v>
      </c>
      <c r="E52" s="29">
        <v>7</v>
      </c>
      <c r="F52" s="29" t="s">
        <v>86</v>
      </c>
      <c r="G52" s="27">
        <v>25</v>
      </c>
      <c r="H52" s="29" t="s">
        <v>95</v>
      </c>
      <c r="I52" s="29">
        <v>25</v>
      </c>
      <c r="J52" s="27">
        <f t="shared" si="0"/>
        <v>50</v>
      </c>
      <c r="K52" s="29">
        <v>9</v>
      </c>
      <c r="L52" s="29">
        <v>8</v>
      </c>
      <c r="M52" s="27">
        <f t="shared" si="1"/>
        <v>17</v>
      </c>
      <c r="N52" s="28">
        <f t="shared" si="2"/>
        <v>94</v>
      </c>
      <c r="O52" s="33">
        <f t="shared" si="3"/>
        <v>3</v>
      </c>
    </row>
    <row r="53" spans="1:15" ht="30" customHeight="1" thickBot="1">
      <c r="A53" s="31">
        <v>49</v>
      </c>
      <c r="B53" s="31" t="s">
        <v>64</v>
      </c>
      <c r="C53" s="29">
        <v>10</v>
      </c>
      <c r="D53" s="27">
        <v>10</v>
      </c>
      <c r="E53" s="29">
        <v>7</v>
      </c>
      <c r="F53" s="29" t="s">
        <v>98</v>
      </c>
      <c r="G53" s="27">
        <v>0</v>
      </c>
      <c r="H53" s="29" t="s">
        <v>98</v>
      </c>
      <c r="I53" s="29">
        <v>0</v>
      </c>
      <c r="J53" s="27">
        <f t="shared" si="0"/>
        <v>0</v>
      </c>
      <c r="K53" s="29">
        <v>6</v>
      </c>
      <c r="L53" s="29">
        <v>5</v>
      </c>
      <c r="M53" s="27">
        <f t="shared" si="1"/>
        <v>11</v>
      </c>
      <c r="N53" s="28">
        <f t="shared" si="2"/>
        <v>38</v>
      </c>
      <c r="O53" s="33">
        <f t="shared" si="3"/>
        <v>52</v>
      </c>
    </row>
    <row r="54" spans="1:15" ht="30" customHeight="1" thickBot="1">
      <c r="A54" s="31">
        <v>50</v>
      </c>
      <c r="B54" s="31" t="s">
        <v>65</v>
      </c>
      <c r="C54" s="29">
        <v>10</v>
      </c>
      <c r="D54" s="27">
        <v>10</v>
      </c>
      <c r="E54" s="29">
        <v>6</v>
      </c>
      <c r="F54" s="29" t="s">
        <v>98</v>
      </c>
      <c r="G54" s="27">
        <v>0</v>
      </c>
      <c r="H54" s="29" t="s">
        <v>98</v>
      </c>
      <c r="I54" s="29">
        <v>0</v>
      </c>
      <c r="J54" s="27">
        <f t="shared" si="0"/>
        <v>0</v>
      </c>
      <c r="K54" s="29">
        <v>8</v>
      </c>
      <c r="L54" s="29">
        <v>6</v>
      </c>
      <c r="M54" s="27">
        <f t="shared" si="1"/>
        <v>14</v>
      </c>
      <c r="N54" s="28">
        <f t="shared" si="2"/>
        <v>40</v>
      </c>
      <c r="O54" s="33">
        <f t="shared" si="3"/>
        <v>48</v>
      </c>
    </row>
    <row r="55" spans="1:15" ht="30" customHeight="1" thickBot="1">
      <c r="A55" s="31">
        <v>51</v>
      </c>
      <c r="B55" s="31" t="s">
        <v>66</v>
      </c>
      <c r="C55" s="29">
        <v>10</v>
      </c>
      <c r="D55" s="27">
        <v>10</v>
      </c>
      <c r="E55" s="29">
        <v>7</v>
      </c>
      <c r="F55" s="29" t="s">
        <v>98</v>
      </c>
      <c r="G55" s="27">
        <v>0</v>
      </c>
      <c r="H55" s="29" t="s">
        <v>96</v>
      </c>
      <c r="I55" s="29">
        <v>10</v>
      </c>
      <c r="J55" s="27">
        <f t="shared" si="0"/>
        <v>10</v>
      </c>
      <c r="K55" s="29">
        <v>10</v>
      </c>
      <c r="L55" s="29">
        <v>10</v>
      </c>
      <c r="M55" s="27">
        <f t="shared" si="1"/>
        <v>20</v>
      </c>
      <c r="N55" s="28">
        <f t="shared" si="2"/>
        <v>57</v>
      </c>
      <c r="O55" s="33">
        <f t="shared" si="3"/>
        <v>24</v>
      </c>
    </row>
    <row r="56" spans="1:15" ht="30" customHeight="1" thickBot="1">
      <c r="A56" s="31">
        <v>52</v>
      </c>
      <c r="B56" s="31" t="s">
        <v>67</v>
      </c>
      <c r="C56" s="29">
        <v>10</v>
      </c>
      <c r="D56" s="27">
        <v>10</v>
      </c>
      <c r="E56" s="29">
        <v>7</v>
      </c>
      <c r="F56" s="29" t="s">
        <v>96</v>
      </c>
      <c r="G56" s="27">
        <v>10</v>
      </c>
      <c r="H56" s="29" t="s">
        <v>98</v>
      </c>
      <c r="I56" s="29">
        <v>0</v>
      </c>
      <c r="J56" s="27">
        <f t="shared" si="0"/>
        <v>10</v>
      </c>
      <c r="K56" s="29">
        <v>10</v>
      </c>
      <c r="L56" s="29">
        <v>10</v>
      </c>
      <c r="M56" s="27">
        <f t="shared" si="1"/>
        <v>20</v>
      </c>
      <c r="N56" s="28">
        <f t="shared" si="2"/>
        <v>57</v>
      </c>
      <c r="O56" s="33">
        <f t="shared" si="3"/>
        <v>24</v>
      </c>
    </row>
    <row r="57" spans="1:15" ht="30" customHeight="1" thickBot="1">
      <c r="A57" s="31">
        <v>53</v>
      </c>
      <c r="B57" s="31" t="s">
        <v>68</v>
      </c>
      <c r="C57" s="29">
        <v>10</v>
      </c>
      <c r="D57" s="27">
        <v>10</v>
      </c>
      <c r="E57" s="29">
        <v>8</v>
      </c>
      <c r="F57" s="29" t="s">
        <v>98</v>
      </c>
      <c r="G57" s="27">
        <v>0</v>
      </c>
      <c r="H57" s="29" t="s">
        <v>98</v>
      </c>
      <c r="I57" s="29">
        <v>0</v>
      </c>
      <c r="J57" s="27">
        <f t="shared" si="0"/>
        <v>0</v>
      </c>
      <c r="K57" s="29">
        <v>8</v>
      </c>
      <c r="L57" s="29">
        <v>8</v>
      </c>
      <c r="M57" s="27">
        <f t="shared" si="1"/>
        <v>16</v>
      </c>
      <c r="N57" s="28">
        <f t="shared" si="2"/>
        <v>44</v>
      </c>
      <c r="O57" s="33">
        <f t="shared" si="3"/>
        <v>36</v>
      </c>
    </row>
    <row r="58" spans="1:15" ht="30" customHeight="1" thickBot="1">
      <c r="A58" s="31">
        <v>54</v>
      </c>
      <c r="B58" s="31" t="s">
        <v>69</v>
      </c>
      <c r="C58" s="29">
        <v>9</v>
      </c>
      <c r="D58" s="27">
        <v>10</v>
      </c>
      <c r="E58" s="29">
        <v>8</v>
      </c>
      <c r="F58" s="29" t="s">
        <v>98</v>
      </c>
      <c r="G58" s="27">
        <v>0</v>
      </c>
      <c r="H58" s="29" t="s">
        <v>98</v>
      </c>
      <c r="I58" s="29">
        <v>0</v>
      </c>
      <c r="J58" s="27">
        <f t="shared" si="0"/>
        <v>0</v>
      </c>
      <c r="K58" s="29">
        <v>7</v>
      </c>
      <c r="L58" s="29">
        <v>8</v>
      </c>
      <c r="M58" s="27">
        <f t="shared" si="1"/>
        <v>15</v>
      </c>
      <c r="N58" s="28">
        <f t="shared" si="2"/>
        <v>42</v>
      </c>
      <c r="O58" s="33">
        <f t="shared" si="3"/>
        <v>39</v>
      </c>
    </row>
    <row r="59" spans="1:15" ht="30" customHeight="1" thickBot="1">
      <c r="A59" s="31">
        <v>55</v>
      </c>
      <c r="B59" s="31" t="s">
        <v>70</v>
      </c>
      <c r="C59" s="29">
        <v>10</v>
      </c>
      <c r="D59" s="27">
        <v>10</v>
      </c>
      <c r="E59" s="29">
        <v>8</v>
      </c>
      <c r="F59" s="29" t="s">
        <v>98</v>
      </c>
      <c r="G59" s="27">
        <v>0</v>
      </c>
      <c r="H59" s="29" t="s">
        <v>96</v>
      </c>
      <c r="I59" s="29">
        <v>10</v>
      </c>
      <c r="J59" s="27">
        <f t="shared" si="0"/>
        <v>10</v>
      </c>
      <c r="K59" s="29">
        <v>6</v>
      </c>
      <c r="L59" s="29">
        <v>10</v>
      </c>
      <c r="M59" s="27">
        <f t="shared" si="1"/>
        <v>16</v>
      </c>
      <c r="N59" s="28">
        <f t="shared" si="2"/>
        <v>54</v>
      </c>
      <c r="O59" s="34">
        <f t="shared" si="3"/>
        <v>27</v>
      </c>
    </row>
    <row r="60" spans="1:15">
      <c r="I60" s="14"/>
      <c r="J60" s="14"/>
    </row>
  </sheetData>
  <sortState ref="R5:R71">
    <sortCondition ref="R5"/>
  </sortState>
  <mergeCells count="14">
    <mergeCell ref="Q3:Q4"/>
    <mergeCell ref="A1:A4"/>
    <mergeCell ref="F3:G3"/>
    <mergeCell ref="H3:I3"/>
    <mergeCell ref="D3:D4"/>
    <mergeCell ref="F1:J1"/>
    <mergeCell ref="F2:J2"/>
    <mergeCell ref="O3:O4"/>
    <mergeCell ref="N1:N2"/>
    <mergeCell ref="N3:N4"/>
    <mergeCell ref="K1:M1"/>
    <mergeCell ref="K2:M2"/>
    <mergeCell ref="M3:M4"/>
    <mergeCell ref="B1:B4"/>
  </mergeCells>
  <phoneticPr fontId="3" type="noConversion"/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Q46"/>
  <sheetViews>
    <sheetView tabSelected="1" topLeftCell="B1" workbookViewId="0">
      <selection activeCell="M50" sqref="M50"/>
    </sheetView>
  </sheetViews>
  <sheetFormatPr defaultRowHeight="16.5"/>
  <cols>
    <col min="3" max="3" width="14.5" customWidth="1"/>
    <col min="17" max="17" width="11.25" customWidth="1"/>
  </cols>
  <sheetData>
    <row r="1" spans="1:17" s="42" customFormat="1">
      <c r="A1" s="105" t="s">
        <v>153</v>
      </c>
      <c r="B1" s="105" t="s">
        <v>154</v>
      </c>
      <c r="C1" s="105" t="s">
        <v>155</v>
      </c>
      <c r="D1" s="20" t="s">
        <v>10</v>
      </c>
      <c r="E1" s="19" t="s">
        <v>18</v>
      </c>
      <c r="F1" s="18" t="s">
        <v>71</v>
      </c>
      <c r="G1" s="99" t="s">
        <v>7</v>
      </c>
      <c r="H1" s="100"/>
      <c r="I1" s="100"/>
      <c r="J1" s="100"/>
      <c r="K1" s="101"/>
      <c r="L1" s="99" t="s">
        <v>1</v>
      </c>
      <c r="M1" s="100"/>
      <c r="N1" s="101"/>
      <c r="O1" s="99" t="s">
        <v>2</v>
      </c>
      <c r="P1" s="105" t="s">
        <v>74</v>
      </c>
      <c r="Q1" s="105" t="s">
        <v>401</v>
      </c>
    </row>
    <row r="2" spans="1:17" s="42" customFormat="1" ht="17.25" thickBot="1">
      <c r="A2" s="120"/>
      <c r="B2" s="120"/>
      <c r="C2" s="120"/>
      <c r="D2" s="23" t="s">
        <v>17</v>
      </c>
      <c r="E2" s="22" t="s">
        <v>17</v>
      </c>
      <c r="F2" s="21" t="s">
        <v>17</v>
      </c>
      <c r="G2" s="102" t="s">
        <v>11</v>
      </c>
      <c r="H2" s="103"/>
      <c r="I2" s="103"/>
      <c r="J2" s="103"/>
      <c r="K2" s="104"/>
      <c r="L2" s="110" t="s">
        <v>16</v>
      </c>
      <c r="M2" s="111"/>
      <c r="N2" s="112"/>
      <c r="O2" s="107"/>
      <c r="P2" s="106"/>
      <c r="Q2" s="120"/>
    </row>
    <row r="3" spans="1:17" s="42" customFormat="1" ht="17.25" thickBot="1">
      <c r="A3" s="120"/>
      <c r="B3" s="120"/>
      <c r="C3" s="120"/>
      <c r="D3" s="39" t="s">
        <v>5</v>
      </c>
      <c r="E3" s="94">
        <v>10</v>
      </c>
      <c r="F3" s="15" t="s">
        <v>8</v>
      </c>
      <c r="G3" s="97" t="s">
        <v>12</v>
      </c>
      <c r="H3" s="98"/>
      <c r="I3" s="97" t="s">
        <v>13</v>
      </c>
      <c r="J3" s="98"/>
      <c r="K3" s="13" t="s">
        <v>73</v>
      </c>
      <c r="L3" s="108" t="s">
        <v>4</v>
      </c>
      <c r="M3" s="108" t="s">
        <v>4</v>
      </c>
      <c r="N3" s="108" t="s">
        <v>73</v>
      </c>
      <c r="O3" s="108" t="s">
        <v>3</v>
      </c>
      <c r="P3" s="105" t="s">
        <v>429</v>
      </c>
      <c r="Q3" s="120"/>
    </row>
    <row r="4" spans="1:17" ht="17.25" thickBot="1">
      <c r="A4" s="106"/>
      <c r="B4" s="106"/>
      <c r="C4" s="106"/>
      <c r="D4" s="40" t="s">
        <v>6</v>
      </c>
      <c r="E4" s="96"/>
      <c r="F4" s="6"/>
      <c r="G4" s="6" t="s">
        <v>14</v>
      </c>
      <c r="H4" s="7">
        <v>25</v>
      </c>
      <c r="I4" s="6" t="s">
        <v>14</v>
      </c>
      <c r="J4" s="7">
        <v>25</v>
      </c>
      <c r="K4" s="23">
        <v>50</v>
      </c>
      <c r="L4" s="109"/>
      <c r="M4" s="109"/>
      <c r="N4" s="109"/>
      <c r="O4" s="109"/>
      <c r="P4" s="106"/>
      <c r="Q4" s="106"/>
    </row>
    <row r="5" spans="1:17" ht="16.5" customHeight="1">
      <c r="A5" s="41">
        <v>12160301</v>
      </c>
      <c r="B5" s="64" t="s">
        <v>100</v>
      </c>
      <c r="C5" s="115" t="s">
        <v>101</v>
      </c>
      <c r="D5" s="116">
        <v>10</v>
      </c>
      <c r="E5" s="116">
        <v>10</v>
      </c>
      <c r="F5" s="116">
        <v>6</v>
      </c>
      <c r="G5" s="116" t="s">
        <v>98</v>
      </c>
      <c r="H5" s="116">
        <v>0</v>
      </c>
      <c r="I5" s="116" t="s">
        <v>98</v>
      </c>
      <c r="J5" s="116">
        <v>0</v>
      </c>
      <c r="K5" s="116">
        <f>SUM(H5,J5)</f>
        <v>0</v>
      </c>
      <c r="L5" s="116">
        <v>7</v>
      </c>
      <c r="M5" s="116">
        <v>8</v>
      </c>
      <c r="N5" s="116">
        <f>SUM(L5,M5)</f>
        <v>15</v>
      </c>
      <c r="O5" s="116">
        <f>SUM(D5,E5,F5,K5,N5)</f>
        <v>41</v>
      </c>
      <c r="P5" s="117">
        <v>45</v>
      </c>
      <c r="Q5" s="121"/>
    </row>
    <row r="6" spans="1:17" ht="16.5" customHeight="1">
      <c r="A6" s="53">
        <v>12160375</v>
      </c>
      <c r="B6" s="65" t="s">
        <v>102</v>
      </c>
      <c r="C6" s="114"/>
      <c r="D6" s="113">
        <v>10</v>
      </c>
      <c r="E6" s="113">
        <v>10</v>
      </c>
      <c r="F6" s="113">
        <v>6</v>
      </c>
      <c r="G6" s="113" t="s">
        <v>98</v>
      </c>
      <c r="H6" s="113">
        <v>0</v>
      </c>
      <c r="I6" s="113" t="s">
        <v>98</v>
      </c>
      <c r="J6" s="113">
        <v>0</v>
      </c>
      <c r="K6" s="113">
        <f>SUM(H6,J6)</f>
        <v>0</v>
      </c>
      <c r="L6" s="113">
        <v>7</v>
      </c>
      <c r="M6" s="113">
        <v>8</v>
      </c>
      <c r="N6" s="113">
        <f>SUM(L6,M6)</f>
        <v>15</v>
      </c>
      <c r="O6" s="113">
        <f>SUM(D6,E6,F6,K6,N6)</f>
        <v>41</v>
      </c>
      <c r="P6" s="118"/>
      <c r="Q6" s="122"/>
    </row>
    <row r="7" spans="1:17" ht="16.5" customHeight="1">
      <c r="A7" s="53">
        <v>12160361</v>
      </c>
      <c r="B7" s="65" t="s">
        <v>103</v>
      </c>
      <c r="C7" s="114"/>
      <c r="D7" s="113">
        <v>10</v>
      </c>
      <c r="E7" s="113">
        <v>10</v>
      </c>
      <c r="F7" s="113">
        <v>6</v>
      </c>
      <c r="G7" s="113" t="s">
        <v>98</v>
      </c>
      <c r="H7" s="113">
        <v>0</v>
      </c>
      <c r="I7" s="113" t="s">
        <v>98</v>
      </c>
      <c r="J7" s="113">
        <v>0</v>
      </c>
      <c r="K7" s="113">
        <f>SUM(H7,J7)</f>
        <v>0</v>
      </c>
      <c r="L7" s="113">
        <v>7</v>
      </c>
      <c r="M7" s="113">
        <v>8</v>
      </c>
      <c r="N7" s="113">
        <f>SUM(L7,M7)</f>
        <v>15</v>
      </c>
      <c r="O7" s="113">
        <f>SUM(D7,E7,F7,K7,N7)</f>
        <v>41</v>
      </c>
      <c r="P7" s="118"/>
      <c r="Q7" s="122"/>
    </row>
    <row r="8" spans="1:17" ht="16.5" customHeight="1">
      <c r="A8" s="53">
        <v>12160322</v>
      </c>
      <c r="B8" s="66" t="s">
        <v>104</v>
      </c>
      <c r="C8" s="114"/>
      <c r="D8" s="113">
        <v>10</v>
      </c>
      <c r="E8" s="113">
        <v>10</v>
      </c>
      <c r="F8" s="113">
        <v>6</v>
      </c>
      <c r="G8" s="113" t="s">
        <v>98</v>
      </c>
      <c r="H8" s="113">
        <v>0</v>
      </c>
      <c r="I8" s="113" t="s">
        <v>98</v>
      </c>
      <c r="J8" s="113">
        <v>0</v>
      </c>
      <c r="K8" s="113">
        <f>SUM(H8,J8)</f>
        <v>0</v>
      </c>
      <c r="L8" s="113">
        <v>7</v>
      </c>
      <c r="M8" s="113">
        <v>8</v>
      </c>
      <c r="N8" s="113">
        <f>SUM(L8,M8)</f>
        <v>15</v>
      </c>
      <c r="O8" s="113">
        <f>SUM(D8,E8,F8,K8,N8)</f>
        <v>41</v>
      </c>
      <c r="P8" s="116"/>
      <c r="Q8" s="123"/>
    </row>
    <row r="9" spans="1:17">
      <c r="A9" s="61">
        <v>12160237</v>
      </c>
      <c r="B9" s="67" t="s">
        <v>105</v>
      </c>
      <c r="C9" s="114" t="s">
        <v>20</v>
      </c>
      <c r="D9" s="113">
        <v>10</v>
      </c>
      <c r="E9" s="113">
        <v>10</v>
      </c>
      <c r="F9" s="113">
        <v>6</v>
      </c>
      <c r="G9" s="113" t="s">
        <v>148</v>
      </c>
      <c r="H9" s="113">
        <v>25</v>
      </c>
      <c r="I9" s="119" t="s">
        <v>149</v>
      </c>
      <c r="J9" s="113">
        <v>25</v>
      </c>
      <c r="K9" s="113">
        <f t="shared" ref="K9:K46" si="0">SUM(H9,J9)</f>
        <v>50</v>
      </c>
      <c r="L9" s="113">
        <v>10</v>
      </c>
      <c r="M9" s="113">
        <v>10</v>
      </c>
      <c r="N9" s="113">
        <f t="shared" ref="N9:N46" si="1">SUM(L9,M9)</f>
        <v>20</v>
      </c>
      <c r="O9" s="113">
        <f t="shared" ref="O9:O46" si="2">SUM(D9,E9,F9,K9,N9)</f>
        <v>96</v>
      </c>
      <c r="P9" s="113">
        <v>2</v>
      </c>
      <c r="Q9" s="124" t="s">
        <v>405</v>
      </c>
    </row>
    <row r="10" spans="1:17">
      <c r="A10" s="53">
        <v>12160352</v>
      </c>
      <c r="B10" s="65" t="s">
        <v>106</v>
      </c>
      <c r="C10" s="114"/>
      <c r="D10" s="113">
        <v>10</v>
      </c>
      <c r="E10" s="113">
        <v>10</v>
      </c>
      <c r="F10" s="113">
        <v>6</v>
      </c>
      <c r="G10" s="113" t="s">
        <v>148</v>
      </c>
      <c r="H10" s="113">
        <v>25</v>
      </c>
      <c r="I10" s="119" t="s">
        <v>149</v>
      </c>
      <c r="J10" s="113">
        <v>25</v>
      </c>
      <c r="K10" s="113">
        <f t="shared" si="0"/>
        <v>50</v>
      </c>
      <c r="L10" s="113">
        <v>10</v>
      </c>
      <c r="M10" s="113">
        <v>10</v>
      </c>
      <c r="N10" s="113">
        <f t="shared" si="1"/>
        <v>20</v>
      </c>
      <c r="O10" s="113">
        <f t="shared" si="2"/>
        <v>96</v>
      </c>
      <c r="P10" s="113"/>
      <c r="Q10" s="125"/>
    </row>
    <row r="11" spans="1:17">
      <c r="A11" s="53">
        <v>12160359</v>
      </c>
      <c r="B11" s="65" t="s">
        <v>107</v>
      </c>
      <c r="C11" s="114"/>
      <c r="D11" s="113">
        <v>10</v>
      </c>
      <c r="E11" s="113">
        <v>10</v>
      </c>
      <c r="F11" s="113">
        <v>6</v>
      </c>
      <c r="G11" s="113" t="s">
        <v>148</v>
      </c>
      <c r="H11" s="113">
        <v>25</v>
      </c>
      <c r="I11" s="119" t="s">
        <v>149</v>
      </c>
      <c r="J11" s="113">
        <v>25</v>
      </c>
      <c r="K11" s="113">
        <f t="shared" si="0"/>
        <v>50</v>
      </c>
      <c r="L11" s="113">
        <v>10</v>
      </c>
      <c r="M11" s="113">
        <v>10</v>
      </c>
      <c r="N11" s="113">
        <f t="shared" si="1"/>
        <v>20</v>
      </c>
      <c r="O11" s="113">
        <f t="shared" si="2"/>
        <v>96</v>
      </c>
      <c r="P11" s="113"/>
      <c r="Q11" s="125"/>
    </row>
    <row r="12" spans="1:17">
      <c r="A12" s="53">
        <v>12160303</v>
      </c>
      <c r="B12" s="65" t="s">
        <v>108</v>
      </c>
      <c r="C12" s="114"/>
      <c r="D12" s="113">
        <v>10</v>
      </c>
      <c r="E12" s="113">
        <v>10</v>
      </c>
      <c r="F12" s="113">
        <v>6</v>
      </c>
      <c r="G12" s="113" t="s">
        <v>148</v>
      </c>
      <c r="H12" s="113">
        <v>25</v>
      </c>
      <c r="I12" s="119" t="s">
        <v>149</v>
      </c>
      <c r="J12" s="113">
        <v>25</v>
      </c>
      <c r="K12" s="113">
        <f t="shared" si="0"/>
        <v>50</v>
      </c>
      <c r="L12" s="113">
        <v>10</v>
      </c>
      <c r="M12" s="113">
        <v>10</v>
      </c>
      <c r="N12" s="113">
        <f t="shared" si="1"/>
        <v>20</v>
      </c>
      <c r="O12" s="113">
        <f t="shared" si="2"/>
        <v>96</v>
      </c>
      <c r="P12" s="113"/>
      <c r="Q12" s="125"/>
    </row>
    <row r="13" spans="1:17">
      <c r="A13" s="55">
        <v>12111058</v>
      </c>
      <c r="B13" s="67" t="s">
        <v>109</v>
      </c>
      <c r="C13" s="114" t="s">
        <v>21</v>
      </c>
      <c r="D13" s="113">
        <v>10</v>
      </c>
      <c r="E13" s="113">
        <v>10</v>
      </c>
      <c r="F13" s="113">
        <v>8</v>
      </c>
      <c r="G13" s="113" t="s">
        <v>98</v>
      </c>
      <c r="H13" s="113">
        <v>0</v>
      </c>
      <c r="I13" s="113" t="s">
        <v>98</v>
      </c>
      <c r="J13" s="113">
        <v>0</v>
      </c>
      <c r="K13" s="113">
        <f t="shared" si="0"/>
        <v>0</v>
      </c>
      <c r="L13" s="113">
        <v>6</v>
      </c>
      <c r="M13" s="113">
        <v>8</v>
      </c>
      <c r="N13" s="113">
        <f t="shared" si="1"/>
        <v>14</v>
      </c>
      <c r="O13" s="113">
        <f t="shared" si="2"/>
        <v>42</v>
      </c>
      <c r="P13" s="113">
        <v>39</v>
      </c>
      <c r="Q13" s="123"/>
    </row>
    <row r="14" spans="1:17">
      <c r="A14" s="53">
        <v>12130311</v>
      </c>
      <c r="B14" s="65" t="s">
        <v>110</v>
      </c>
      <c r="C14" s="114"/>
      <c r="D14" s="113">
        <v>10</v>
      </c>
      <c r="E14" s="113">
        <v>10</v>
      </c>
      <c r="F14" s="113">
        <v>8</v>
      </c>
      <c r="G14" s="113" t="s">
        <v>98</v>
      </c>
      <c r="H14" s="113">
        <v>0</v>
      </c>
      <c r="I14" s="113" t="s">
        <v>98</v>
      </c>
      <c r="J14" s="113">
        <v>0</v>
      </c>
      <c r="K14" s="113">
        <f t="shared" si="0"/>
        <v>0</v>
      </c>
      <c r="L14" s="113">
        <v>6</v>
      </c>
      <c r="M14" s="113">
        <v>8</v>
      </c>
      <c r="N14" s="113">
        <f t="shared" si="1"/>
        <v>14</v>
      </c>
      <c r="O14" s="113">
        <f t="shared" si="2"/>
        <v>42</v>
      </c>
      <c r="P14" s="113"/>
      <c r="Q14" s="126"/>
    </row>
    <row r="15" spans="1:17">
      <c r="A15" s="53">
        <v>12160309</v>
      </c>
      <c r="B15" s="65" t="s">
        <v>111</v>
      </c>
      <c r="C15" s="114"/>
      <c r="D15" s="113">
        <v>10</v>
      </c>
      <c r="E15" s="113">
        <v>10</v>
      </c>
      <c r="F15" s="113">
        <v>8</v>
      </c>
      <c r="G15" s="113" t="s">
        <v>98</v>
      </c>
      <c r="H15" s="113">
        <v>0</v>
      </c>
      <c r="I15" s="113" t="s">
        <v>98</v>
      </c>
      <c r="J15" s="113">
        <v>0</v>
      </c>
      <c r="K15" s="113">
        <f t="shared" si="0"/>
        <v>0</v>
      </c>
      <c r="L15" s="113">
        <v>6</v>
      </c>
      <c r="M15" s="113">
        <v>8</v>
      </c>
      <c r="N15" s="113">
        <f t="shared" si="1"/>
        <v>14</v>
      </c>
      <c r="O15" s="113">
        <f t="shared" si="2"/>
        <v>42</v>
      </c>
      <c r="P15" s="113"/>
      <c r="Q15" s="126"/>
    </row>
    <row r="16" spans="1:17">
      <c r="A16" s="53">
        <v>12160248</v>
      </c>
      <c r="B16" s="65" t="s">
        <v>112</v>
      </c>
      <c r="C16" s="114"/>
      <c r="D16" s="113">
        <v>10</v>
      </c>
      <c r="E16" s="113">
        <v>10</v>
      </c>
      <c r="F16" s="113">
        <v>8</v>
      </c>
      <c r="G16" s="113" t="s">
        <v>98</v>
      </c>
      <c r="H16" s="113">
        <v>0</v>
      </c>
      <c r="I16" s="113" t="s">
        <v>98</v>
      </c>
      <c r="J16" s="113">
        <v>0</v>
      </c>
      <c r="K16" s="113">
        <f t="shared" si="0"/>
        <v>0</v>
      </c>
      <c r="L16" s="113">
        <v>6</v>
      </c>
      <c r="M16" s="113">
        <v>8</v>
      </c>
      <c r="N16" s="113">
        <f t="shared" si="1"/>
        <v>14</v>
      </c>
      <c r="O16" s="113">
        <f t="shared" si="2"/>
        <v>42</v>
      </c>
      <c r="P16" s="113"/>
      <c r="Q16" s="126"/>
    </row>
    <row r="17" spans="1:17">
      <c r="A17" s="55">
        <v>12160389</v>
      </c>
      <c r="B17" s="67" t="s">
        <v>113</v>
      </c>
      <c r="C17" s="114" t="s">
        <v>22</v>
      </c>
      <c r="D17" s="113">
        <v>10</v>
      </c>
      <c r="E17" s="113">
        <v>10</v>
      </c>
      <c r="F17" s="113">
        <v>7</v>
      </c>
      <c r="G17" s="113" t="s">
        <v>150</v>
      </c>
      <c r="H17" s="113">
        <v>25</v>
      </c>
      <c r="I17" s="113" t="s">
        <v>151</v>
      </c>
      <c r="J17" s="113">
        <v>25</v>
      </c>
      <c r="K17" s="113">
        <f t="shared" si="0"/>
        <v>50</v>
      </c>
      <c r="L17" s="113">
        <v>6</v>
      </c>
      <c r="M17" s="113">
        <v>6</v>
      </c>
      <c r="N17" s="113">
        <f t="shared" si="1"/>
        <v>12</v>
      </c>
      <c r="O17" s="113">
        <f t="shared" si="2"/>
        <v>89</v>
      </c>
      <c r="P17" s="113">
        <v>7</v>
      </c>
      <c r="Q17" s="126"/>
    </row>
    <row r="18" spans="1:17">
      <c r="A18" s="53">
        <v>12160393</v>
      </c>
      <c r="B18" s="65" t="s">
        <v>114</v>
      </c>
      <c r="C18" s="114"/>
      <c r="D18" s="113">
        <v>10</v>
      </c>
      <c r="E18" s="113">
        <v>10</v>
      </c>
      <c r="F18" s="113">
        <v>7</v>
      </c>
      <c r="G18" s="113" t="s">
        <v>150</v>
      </c>
      <c r="H18" s="113">
        <v>25</v>
      </c>
      <c r="I18" s="113" t="s">
        <v>151</v>
      </c>
      <c r="J18" s="113">
        <v>25</v>
      </c>
      <c r="K18" s="113">
        <f t="shared" si="0"/>
        <v>50</v>
      </c>
      <c r="L18" s="113">
        <v>6</v>
      </c>
      <c r="M18" s="113">
        <v>6</v>
      </c>
      <c r="N18" s="113">
        <f t="shared" si="1"/>
        <v>12</v>
      </c>
      <c r="O18" s="113">
        <f t="shared" si="2"/>
        <v>89</v>
      </c>
      <c r="P18" s="113"/>
      <c r="Q18" s="126"/>
    </row>
    <row r="19" spans="1:17">
      <c r="A19" s="53">
        <v>12160325</v>
      </c>
      <c r="B19" s="65" t="s">
        <v>115</v>
      </c>
      <c r="C19" s="114"/>
      <c r="D19" s="113">
        <v>10</v>
      </c>
      <c r="E19" s="113">
        <v>10</v>
      </c>
      <c r="F19" s="113">
        <v>7</v>
      </c>
      <c r="G19" s="113" t="s">
        <v>150</v>
      </c>
      <c r="H19" s="113">
        <v>25</v>
      </c>
      <c r="I19" s="113" t="s">
        <v>151</v>
      </c>
      <c r="J19" s="113">
        <v>25</v>
      </c>
      <c r="K19" s="113">
        <f t="shared" si="0"/>
        <v>50</v>
      </c>
      <c r="L19" s="113">
        <v>6</v>
      </c>
      <c r="M19" s="113">
        <v>6</v>
      </c>
      <c r="N19" s="113">
        <f t="shared" si="1"/>
        <v>12</v>
      </c>
      <c r="O19" s="113">
        <f t="shared" si="2"/>
        <v>89</v>
      </c>
      <c r="P19" s="113"/>
      <c r="Q19" s="126"/>
    </row>
    <row r="20" spans="1:17">
      <c r="A20" s="53">
        <v>12111171</v>
      </c>
      <c r="B20" s="65" t="s">
        <v>116</v>
      </c>
      <c r="C20" s="114"/>
      <c r="D20" s="113">
        <v>10</v>
      </c>
      <c r="E20" s="113">
        <v>10</v>
      </c>
      <c r="F20" s="113">
        <v>7</v>
      </c>
      <c r="G20" s="113" t="s">
        <v>150</v>
      </c>
      <c r="H20" s="113">
        <v>25</v>
      </c>
      <c r="I20" s="113" t="s">
        <v>151</v>
      </c>
      <c r="J20" s="113">
        <v>25</v>
      </c>
      <c r="K20" s="113">
        <f t="shared" si="0"/>
        <v>50</v>
      </c>
      <c r="L20" s="113">
        <v>6</v>
      </c>
      <c r="M20" s="113">
        <v>6</v>
      </c>
      <c r="N20" s="113">
        <f t="shared" si="1"/>
        <v>12</v>
      </c>
      <c r="O20" s="113">
        <f t="shared" si="2"/>
        <v>89</v>
      </c>
      <c r="P20" s="113"/>
      <c r="Q20" s="126"/>
    </row>
    <row r="21" spans="1:17">
      <c r="A21" s="53">
        <v>12160379</v>
      </c>
      <c r="B21" s="65" t="s">
        <v>117</v>
      </c>
      <c r="C21" s="114"/>
      <c r="D21" s="113">
        <v>10</v>
      </c>
      <c r="E21" s="113">
        <v>10</v>
      </c>
      <c r="F21" s="113">
        <v>7</v>
      </c>
      <c r="G21" s="113" t="s">
        <v>150</v>
      </c>
      <c r="H21" s="113">
        <v>25</v>
      </c>
      <c r="I21" s="113" t="s">
        <v>151</v>
      </c>
      <c r="J21" s="113">
        <v>25</v>
      </c>
      <c r="K21" s="113">
        <f t="shared" si="0"/>
        <v>50</v>
      </c>
      <c r="L21" s="113">
        <v>6</v>
      </c>
      <c r="M21" s="113">
        <v>6</v>
      </c>
      <c r="N21" s="113">
        <f t="shared" si="1"/>
        <v>12</v>
      </c>
      <c r="O21" s="113">
        <f t="shared" si="2"/>
        <v>89</v>
      </c>
      <c r="P21" s="113"/>
      <c r="Q21" s="126"/>
    </row>
    <row r="22" spans="1:17">
      <c r="A22" s="55">
        <v>12130323</v>
      </c>
      <c r="B22" s="67" t="s">
        <v>118</v>
      </c>
      <c r="C22" s="114" t="s">
        <v>23</v>
      </c>
      <c r="D22" s="113">
        <v>8</v>
      </c>
      <c r="E22" s="113">
        <v>10</v>
      </c>
      <c r="F22" s="113">
        <v>7</v>
      </c>
      <c r="G22" s="113" t="s">
        <v>96</v>
      </c>
      <c r="H22" s="113">
        <v>5</v>
      </c>
      <c r="I22" s="113" t="s">
        <v>98</v>
      </c>
      <c r="J22" s="113">
        <v>0</v>
      </c>
      <c r="K22" s="113">
        <f t="shared" si="0"/>
        <v>5</v>
      </c>
      <c r="L22" s="113">
        <v>6</v>
      </c>
      <c r="M22" s="113">
        <v>8</v>
      </c>
      <c r="N22" s="113">
        <f t="shared" si="1"/>
        <v>14</v>
      </c>
      <c r="O22" s="113">
        <f t="shared" si="2"/>
        <v>44</v>
      </c>
      <c r="P22" s="113">
        <v>36</v>
      </c>
      <c r="Q22" s="127" t="s">
        <v>420</v>
      </c>
    </row>
    <row r="23" spans="1:17">
      <c r="A23" s="53">
        <v>12160293</v>
      </c>
      <c r="B23" s="65" t="s">
        <v>119</v>
      </c>
      <c r="C23" s="114"/>
      <c r="D23" s="113">
        <v>8</v>
      </c>
      <c r="E23" s="113">
        <v>10</v>
      </c>
      <c r="F23" s="113">
        <v>7</v>
      </c>
      <c r="G23" s="113" t="s">
        <v>96</v>
      </c>
      <c r="H23" s="113">
        <v>5</v>
      </c>
      <c r="I23" s="113" t="s">
        <v>98</v>
      </c>
      <c r="J23" s="113">
        <v>0</v>
      </c>
      <c r="K23" s="113">
        <f t="shared" si="0"/>
        <v>5</v>
      </c>
      <c r="L23" s="113">
        <v>6</v>
      </c>
      <c r="M23" s="113">
        <v>8</v>
      </c>
      <c r="N23" s="113">
        <f t="shared" si="1"/>
        <v>14</v>
      </c>
      <c r="O23" s="113">
        <f t="shared" si="2"/>
        <v>44</v>
      </c>
      <c r="P23" s="113"/>
      <c r="Q23" s="128"/>
    </row>
    <row r="24" spans="1:17">
      <c r="A24" s="53">
        <v>12100089</v>
      </c>
      <c r="B24" s="65" t="s">
        <v>120</v>
      </c>
      <c r="C24" s="114"/>
      <c r="D24" s="113">
        <v>8</v>
      </c>
      <c r="E24" s="113">
        <v>10</v>
      </c>
      <c r="F24" s="113">
        <v>7</v>
      </c>
      <c r="G24" s="113" t="s">
        <v>96</v>
      </c>
      <c r="H24" s="113">
        <v>5</v>
      </c>
      <c r="I24" s="113" t="s">
        <v>98</v>
      </c>
      <c r="J24" s="113">
        <v>0</v>
      </c>
      <c r="K24" s="113">
        <f t="shared" si="0"/>
        <v>5</v>
      </c>
      <c r="L24" s="113">
        <v>6</v>
      </c>
      <c r="M24" s="113">
        <v>8</v>
      </c>
      <c r="N24" s="113">
        <f t="shared" si="1"/>
        <v>14</v>
      </c>
      <c r="O24" s="113">
        <f t="shared" si="2"/>
        <v>44</v>
      </c>
      <c r="P24" s="113"/>
      <c r="Q24" s="128"/>
    </row>
    <row r="25" spans="1:17">
      <c r="A25" s="53">
        <v>12160365</v>
      </c>
      <c r="B25" s="65" t="s">
        <v>121</v>
      </c>
      <c r="C25" s="114"/>
      <c r="D25" s="113">
        <v>8</v>
      </c>
      <c r="E25" s="113">
        <v>10</v>
      </c>
      <c r="F25" s="113">
        <v>7</v>
      </c>
      <c r="G25" s="113" t="s">
        <v>96</v>
      </c>
      <c r="H25" s="113">
        <v>5</v>
      </c>
      <c r="I25" s="113" t="s">
        <v>98</v>
      </c>
      <c r="J25" s="113">
        <v>0</v>
      </c>
      <c r="K25" s="113">
        <f t="shared" si="0"/>
        <v>5</v>
      </c>
      <c r="L25" s="113">
        <v>6</v>
      </c>
      <c r="M25" s="113">
        <v>8</v>
      </c>
      <c r="N25" s="113">
        <f t="shared" si="1"/>
        <v>14</v>
      </c>
      <c r="O25" s="113">
        <f t="shared" si="2"/>
        <v>44</v>
      </c>
      <c r="P25" s="113"/>
      <c r="Q25" s="128"/>
    </row>
    <row r="26" spans="1:17">
      <c r="A26" s="55">
        <v>12120196</v>
      </c>
      <c r="B26" s="67" t="s">
        <v>122</v>
      </c>
      <c r="C26" s="114" t="s">
        <v>24</v>
      </c>
      <c r="D26" s="113">
        <v>10</v>
      </c>
      <c r="E26" s="113">
        <v>10</v>
      </c>
      <c r="F26" s="113">
        <v>6</v>
      </c>
      <c r="G26" s="113" t="s">
        <v>152</v>
      </c>
      <c r="H26" s="113">
        <v>25</v>
      </c>
      <c r="I26" s="113" t="s">
        <v>96</v>
      </c>
      <c r="J26" s="113">
        <v>10</v>
      </c>
      <c r="K26" s="113">
        <f t="shared" si="0"/>
        <v>35</v>
      </c>
      <c r="L26" s="113">
        <v>5</v>
      </c>
      <c r="M26" s="113">
        <v>7</v>
      </c>
      <c r="N26" s="113">
        <f t="shared" si="1"/>
        <v>12</v>
      </c>
      <c r="O26" s="113">
        <f t="shared" si="2"/>
        <v>73</v>
      </c>
      <c r="P26" s="113">
        <v>12</v>
      </c>
      <c r="Q26" s="123"/>
    </row>
    <row r="27" spans="1:17">
      <c r="A27" s="53">
        <v>12120233</v>
      </c>
      <c r="B27" s="65" t="s">
        <v>123</v>
      </c>
      <c r="C27" s="114"/>
      <c r="D27" s="113">
        <v>10</v>
      </c>
      <c r="E27" s="113">
        <v>10</v>
      </c>
      <c r="F27" s="113">
        <v>6</v>
      </c>
      <c r="G27" s="113" t="s">
        <v>152</v>
      </c>
      <c r="H27" s="113">
        <v>25</v>
      </c>
      <c r="I27" s="113" t="s">
        <v>96</v>
      </c>
      <c r="J27" s="113">
        <v>10</v>
      </c>
      <c r="K27" s="113">
        <f t="shared" si="0"/>
        <v>35</v>
      </c>
      <c r="L27" s="113">
        <v>5</v>
      </c>
      <c r="M27" s="113">
        <v>7</v>
      </c>
      <c r="N27" s="113">
        <f t="shared" si="1"/>
        <v>12</v>
      </c>
      <c r="O27" s="113">
        <f t="shared" si="2"/>
        <v>73</v>
      </c>
      <c r="P27" s="113"/>
      <c r="Q27" s="126"/>
    </row>
    <row r="28" spans="1:17">
      <c r="A28" s="53">
        <v>12160254</v>
      </c>
      <c r="B28" s="65" t="s">
        <v>124</v>
      </c>
      <c r="C28" s="114"/>
      <c r="D28" s="113">
        <v>10</v>
      </c>
      <c r="E28" s="113">
        <v>10</v>
      </c>
      <c r="F28" s="113">
        <v>6</v>
      </c>
      <c r="G28" s="113" t="s">
        <v>152</v>
      </c>
      <c r="H28" s="113">
        <v>25</v>
      </c>
      <c r="I28" s="113" t="s">
        <v>96</v>
      </c>
      <c r="J28" s="113">
        <v>10</v>
      </c>
      <c r="K28" s="113">
        <f t="shared" si="0"/>
        <v>35</v>
      </c>
      <c r="L28" s="113">
        <v>5</v>
      </c>
      <c r="M28" s="113">
        <v>7</v>
      </c>
      <c r="N28" s="113">
        <f t="shared" si="1"/>
        <v>12</v>
      </c>
      <c r="O28" s="113">
        <f t="shared" si="2"/>
        <v>73</v>
      </c>
      <c r="P28" s="113"/>
      <c r="Q28" s="126"/>
    </row>
    <row r="29" spans="1:17">
      <c r="A29" s="53">
        <v>12130180</v>
      </c>
      <c r="B29" s="65" t="s">
        <v>125</v>
      </c>
      <c r="C29" s="114"/>
      <c r="D29" s="113">
        <v>10</v>
      </c>
      <c r="E29" s="113">
        <v>10</v>
      </c>
      <c r="F29" s="113">
        <v>6</v>
      </c>
      <c r="G29" s="113" t="s">
        <v>152</v>
      </c>
      <c r="H29" s="113">
        <v>25</v>
      </c>
      <c r="I29" s="113" t="s">
        <v>96</v>
      </c>
      <c r="J29" s="113">
        <v>10</v>
      </c>
      <c r="K29" s="113">
        <f t="shared" si="0"/>
        <v>35</v>
      </c>
      <c r="L29" s="113">
        <v>5</v>
      </c>
      <c r="M29" s="113">
        <v>7</v>
      </c>
      <c r="N29" s="113">
        <f t="shared" si="1"/>
        <v>12</v>
      </c>
      <c r="O29" s="113">
        <f t="shared" si="2"/>
        <v>73</v>
      </c>
      <c r="P29" s="113"/>
      <c r="Q29" s="126"/>
    </row>
    <row r="30" spans="1:17">
      <c r="A30" s="45">
        <v>12130293</v>
      </c>
      <c r="B30" s="67" t="s">
        <v>126</v>
      </c>
      <c r="C30" s="114" t="s">
        <v>141</v>
      </c>
      <c r="D30" s="113">
        <v>10</v>
      </c>
      <c r="E30" s="113">
        <v>10</v>
      </c>
      <c r="F30" s="113">
        <v>6</v>
      </c>
      <c r="G30" s="113" t="s">
        <v>98</v>
      </c>
      <c r="H30" s="113">
        <v>0</v>
      </c>
      <c r="I30" s="113" t="s">
        <v>98</v>
      </c>
      <c r="J30" s="113">
        <v>0</v>
      </c>
      <c r="K30" s="113">
        <f t="shared" si="0"/>
        <v>0</v>
      </c>
      <c r="L30" s="113">
        <v>7</v>
      </c>
      <c r="M30" s="113">
        <v>7</v>
      </c>
      <c r="N30" s="113">
        <f t="shared" si="1"/>
        <v>14</v>
      </c>
      <c r="O30" s="113">
        <f t="shared" si="2"/>
        <v>40</v>
      </c>
      <c r="P30" s="113">
        <v>48</v>
      </c>
      <c r="Q30" s="123"/>
    </row>
    <row r="31" spans="1:17">
      <c r="A31" s="46">
        <v>12160229</v>
      </c>
      <c r="B31" s="65" t="s">
        <v>127</v>
      </c>
      <c r="C31" s="114"/>
      <c r="D31" s="113">
        <v>10</v>
      </c>
      <c r="E31" s="113">
        <v>10</v>
      </c>
      <c r="F31" s="113">
        <v>6</v>
      </c>
      <c r="G31" s="113" t="s">
        <v>98</v>
      </c>
      <c r="H31" s="113">
        <v>0</v>
      </c>
      <c r="I31" s="113" t="s">
        <v>98</v>
      </c>
      <c r="J31" s="113">
        <v>0</v>
      </c>
      <c r="K31" s="113">
        <f t="shared" si="0"/>
        <v>0</v>
      </c>
      <c r="L31" s="113">
        <v>7</v>
      </c>
      <c r="M31" s="113">
        <v>7</v>
      </c>
      <c r="N31" s="113">
        <f t="shared" si="1"/>
        <v>14</v>
      </c>
      <c r="O31" s="113">
        <f t="shared" si="2"/>
        <v>40</v>
      </c>
      <c r="P31" s="113"/>
      <c r="Q31" s="126"/>
    </row>
    <row r="32" spans="1:17">
      <c r="A32" s="46">
        <v>12160276</v>
      </c>
      <c r="B32" s="65" t="s">
        <v>128</v>
      </c>
      <c r="C32" s="114"/>
      <c r="D32" s="113">
        <v>10</v>
      </c>
      <c r="E32" s="113">
        <v>10</v>
      </c>
      <c r="F32" s="113">
        <v>6</v>
      </c>
      <c r="G32" s="113" t="s">
        <v>98</v>
      </c>
      <c r="H32" s="113">
        <v>0</v>
      </c>
      <c r="I32" s="113" t="s">
        <v>98</v>
      </c>
      <c r="J32" s="113">
        <v>0</v>
      </c>
      <c r="K32" s="113">
        <f t="shared" si="0"/>
        <v>0</v>
      </c>
      <c r="L32" s="113">
        <v>7</v>
      </c>
      <c r="M32" s="113">
        <v>7</v>
      </c>
      <c r="N32" s="113">
        <f t="shared" si="1"/>
        <v>14</v>
      </c>
      <c r="O32" s="113">
        <f t="shared" si="2"/>
        <v>40</v>
      </c>
      <c r="P32" s="113"/>
      <c r="Q32" s="126"/>
    </row>
    <row r="33" spans="1:17">
      <c r="A33" s="46">
        <v>12160296</v>
      </c>
      <c r="B33" s="65" t="s">
        <v>129</v>
      </c>
      <c r="C33" s="114"/>
      <c r="D33" s="113">
        <v>10</v>
      </c>
      <c r="E33" s="113">
        <v>10</v>
      </c>
      <c r="F33" s="113">
        <v>6</v>
      </c>
      <c r="G33" s="113" t="s">
        <v>98</v>
      </c>
      <c r="H33" s="113">
        <v>0</v>
      </c>
      <c r="I33" s="113" t="s">
        <v>98</v>
      </c>
      <c r="J33" s="113">
        <v>0</v>
      </c>
      <c r="K33" s="113">
        <f t="shared" si="0"/>
        <v>0</v>
      </c>
      <c r="L33" s="113">
        <v>7</v>
      </c>
      <c r="M33" s="113">
        <v>7</v>
      </c>
      <c r="N33" s="113">
        <f t="shared" si="1"/>
        <v>14</v>
      </c>
      <c r="O33" s="113">
        <f t="shared" si="2"/>
        <v>40</v>
      </c>
      <c r="P33" s="113"/>
      <c r="Q33" s="126"/>
    </row>
    <row r="34" spans="1:17">
      <c r="A34" s="45">
        <v>12150110</v>
      </c>
      <c r="B34" s="67" t="s">
        <v>130</v>
      </c>
      <c r="C34" s="114" t="s">
        <v>142</v>
      </c>
      <c r="D34" s="113">
        <v>10</v>
      </c>
      <c r="E34" s="113">
        <v>10</v>
      </c>
      <c r="F34" s="113">
        <v>6</v>
      </c>
      <c r="G34" s="113" t="s">
        <v>96</v>
      </c>
      <c r="H34" s="113">
        <v>10</v>
      </c>
      <c r="I34" s="113" t="s">
        <v>96</v>
      </c>
      <c r="J34" s="113">
        <v>10</v>
      </c>
      <c r="K34" s="113">
        <f t="shared" si="0"/>
        <v>20</v>
      </c>
      <c r="L34" s="113">
        <v>10</v>
      </c>
      <c r="M34" s="113">
        <v>10</v>
      </c>
      <c r="N34" s="113">
        <f t="shared" si="1"/>
        <v>20</v>
      </c>
      <c r="O34" s="113">
        <f t="shared" si="2"/>
        <v>66</v>
      </c>
      <c r="P34" s="113">
        <v>15</v>
      </c>
      <c r="Q34" s="126"/>
    </row>
    <row r="35" spans="1:17">
      <c r="A35" s="46">
        <v>12120267</v>
      </c>
      <c r="B35" s="65" t="s">
        <v>131</v>
      </c>
      <c r="C35" s="114"/>
      <c r="D35" s="113">
        <v>10</v>
      </c>
      <c r="E35" s="113">
        <v>10</v>
      </c>
      <c r="F35" s="113">
        <v>6</v>
      </c>
      <c r="G35" s="113" t="s">
        <v>96</v>
      </c>
      <c r="H35" s="113">
        <v>10</v>
      </c>
      <c r="I35" s="113" t="s">
        <v>96</v>
      </c>
      <c r="J35" s="113">
        <v>10</v>
      </c>
      <c r="K35" s="113">
        <f t="shared" si="0"/>
        <v>20</v>
      </c>
      <c r="L35" s="113">
        <v>10</v>
      </c>
      <c r="M35" s="113">
        <v>10</v>
      </c>
      <c r="N35" s="113">
        <f t="shared" si="1"/>
        <v>20</v>
      </c>
      <c r="O35" s="113">
        <f t="shared" si="2"/>
        <v>66</v>
      </c>
      <c r="P35" s="113"/>
      <c r="Q35" s="126"/>
    </row>
    <row r="36" spans="1:17">
      <c r="A36" s="46">
        <v>12160291</v>
      </c>
      <c r="B36" s="65" t="s">
        <v>132</v>
      </c>
      <c r="C36" s="114"/>
      <c r="D36" s="113">
        <v>10</v>
      </c>
      <c r="E36" s="113">
        <v>10</v>
      </c>
      <c r="F36" s="113">
        <v>6</v>
      </c>
      <c r="G36" s="113" t="s">
        <v>96</v>
      </c>
      <c r="H36" s="113">
        <v>10</v>
      </c>
      <c r="I36" s="113" t="s">
        <v>96</v>
      </c>
      <c r="J36" s="113">
        <v>10</v>
      </c>
      <c r="K36" s="113">
        <f t="shared" si="0"/>
        <v>20</v>
      </c>
      <c r="L36" s="113">
        <v>10</v>
      </c>
      <c r="M36" s="113">
        <v>10</v>
      </c>
      <c r="N36" s="113">
        <f t="shared" si="1"/>
        <v>20</v>
      </c>
      <c r="O36" s="113">
        <f t="shared" si="2"/>
        <v>66</v>
      </c>
      <c r="P36" s="113"/>
      <c r="Q36" s="126"/>
    </row>
    <row r="37" spans="1:17">
      <c r="A37" s="45">
        <v>12160388</v>
      </c>
      <c r="B37" s="67" t="s">
        <v>133</v>
      </c>
      <c r="C37" s="114" t="s">
        <v>143</v>
      </c>
      <c r="D37" s="113">
        <v>10</v>
      </c>
      <c r="E37" s="113">
        <v>10</v>
      </c>
      <c r="F37" s="113">
        <v>10</v>
      </c>
      <c r="G37" s="113" t="s">
        <v>96</v>
      </c>
      <c r="H37" s="113">
        <v>10</v>
      </c>
      <c r="I37" s="113" t="s">
        <v>96</v>
      </c>
      <c r="J37" s="113">
        <v>10</v>
      </c>
      <c r="K37" s="113">
        <f t="shared" si="0"/>
        <v>20</v>
      </c>
      <c r="L37" s="113">
        <v>6</v>
      </c>
      <c r="M37" s="113">
        <v>6</v>
      </c>
      <c r="N37" s="113">
        <f t="shared" si="1"/>
        <v>12</v>
      </c>
      <c r="O37" s="113">
        <f t="shared" si="2"/>
        <v>62</v>
      </c>
      <c r="P37" s="113">
        <v>19</v>
      </c>
      <c r="Q37" s="123"/>
    </row>
    <row r="38" spans="1:17">
      <c r="A38" s="46">
        <v>12160369</v>
      </c>
      <c r="B38" s="65" t="s">
        <v>144</v>
      </c>
      <c r="C38" s="114"/>
      <c r="D38" s="113">
        <v>10</v>
      </c>
      <c r="E38" s="113">
        <v>10</v>
      </c>
      <c r="F38" s="113">
        <v>10</v>
      </c>
      <c r="G38" s="113" t="s">
        <v>96</v>
      </c>
      <c r="H38" s="113">
        <v>10</v>
      </c>
      <c r="I38" s="113" t="s">
        <v>96</v>
      </c>
      <c r="J38" s="113">
        <v>10</v>
      </c>
      <c r="K38" s="113">
        <f t="shared" si="0"/>
        <v>20</v>
      </c>
      <c r="L38" s="113">
        <v>6</v>
      </c>
      <c r="M38" s="113">
        <v>6</v>
      </c>
      <c r="N38" s="113">
        <f t="shared" si="1"/>
        <v>12</v>
      </c>
      <c r="O38" s="113">
        <f t="shared" si="2"/>
        <v>62</v>
      </c>
      <c r="P38" s="113"/>
      <c r="Q38" s="126"/>
    </row>
    <row r="39" spans="1:17">
      <c r="A39" s="46">
        <v>12160305</v>
      </c>
      <c r="B39" s="65" t="s">
        <v>134</v>
      </c>
      <c r="C39" s="114"/>
      <c r="D39" s="113">
        <v>10</v>
      </c>
      <c r="E39" s="113">
        <v>10</v>
      </c>
      <c r="F39" s="113">
        <v>10</v>
      </c>
      <c r="G39" s="113" t="s">
        <v>96</v>
      </c>
      <c r="H39" s="113">
        <v>10</v>
      </c>
      <c r="I39" s="113" t="s">
        <v>96</v>
      </c>
      <c r="J39" s="113">
        <v>10</v>
      </c>
      <c r="K39" s="113">
        <f t="shared" si="0"/>
        <v>20</v>
      </c>
      <c r="L39" s="113">
        <v>6</v>
      </c>
      <c r="M39" s="113">
        <v>6</v>
      </c>
      <c r="N39" s="113">
        <f t="shared" si="1"/>
        <v>12</v>
      </c>
      <c r="O39" s="113">
        <f t="shared" si="2"/>
        <v>62</v>
      </c>
      <c r="P39" s="113"/>
      <c r="Q39" s="126"/>
    </row>
    <row r="40" spans="1:17">
      <c r="A40" s="46">
        <v>12160261</v>
      </c>
      <c r="B40" s="65" t="s">
        <v>135</v>
      </c>
      <c r="C40" s="114"/>
      <c r="D40" s="113">
        <v>10</v>
      </c>
      <c r="E40" s="113">
        <v>10</v>
      </c>
      <c r="F40" s="113">
        <v>10</v>
      </c>
      <c r="G40" s="113" t="s">
        <v>96</v>
      </c>
      <c r="H40" s="113">
        <v>10</v>
      </c>
      <c r="I40" s="113" t="s">
        <v>96</v>
      </c>
      <c r="J40" s="113">
        <v>10</v>
      </c>
      <c r="K40" s="113">
        <f t="shared" si="0"/>
        <v>20</v>
      </c>
      <c r="L40" s="113">
        <v>6</v>
      </c>
      <c r="M40" s="113">
        <v>6</v>
      </c>
      <c r="N40" s="113">
        <f t="shared" si="1"/>
        <v>12</v>
      </c>
      <c r="O40" s="113">
        <f t="shared" si="2"/>
        <v>62</v>
      </c>
      <c r="P40" s="113"/>
      <c r="Q40" s="126"/>
    </row>
    <row r="41" spans="1:17">
      <c r="A41" s="45">
        <v>12160378</v>
      </c>
      <c r="B41" s="67" t="s">
        <v>136</v>
      </c>
      <c r="C41" s="114" t="s">
        <v>145</v>
      </c>
      <c r="D41" s="113">
        <v>10</v>
      </c>
      <c r="E41" s="113">
        <v>10</v>
      </c>
      <c r="F41" s="113">
        <v>6</v>
      </c>
      <c r="G41" s="113" t="s">
        <v>98</v>
      </c>
      <c r="H41" s="113">
        <v>0</v>
      </c>
      <c r="I41" s="113" t="s">
        <v>98</v>
      </c>
      <c r="J41" s="113">
        <v>0</v>
      </c>
      <c r="K41" s="113">
        <f t="shared" si="0"/>
        <v>0</v>
      </c>
      <c r="L41" s="113">
        <v>10</v>
      </c>
      <c r="M41" s="113">
        <v>10</v>
      </c>
      <c r="N41" s="113">
        <f t="shared" si="1"/>
        <v>20</v>
      </c>
      <c r="O41" s="113">
        <f t="shared" si="2"/>
        <v>46</v>
      </c>
      <c r="P41" s="113">
        <v>33</v>
      </c>
      <c r="Q41" s="126"/>
    </row>
    <row r="42" spans="1:17">
      <c r="A42" s="46">
        <v>12160273</v>
      </c>
      <c r="B42" s="65" t="s">
        <v>146</v>
      </c>
      <c r="C42" s="114"/>
      <c r="D42" s="113">
        <v>10</v>
      </c>
      <c r="E42" s="113">
        <v>10</v>
      </c>
      <c r="F42" s="113">
        <v>6</v>
      </c>
      <c r="G42" s="113" t="s">
        <v>98</v>
      </c>
      <c r="H42" s="113">
        <v>0</v>
      </c>
      <c r="I42" s="113" t="s">
        <v>98</v>
      </c>
      <c r="J42" s="113">
        <v>0</v>
      </c>
      <c r="K42" s="113">
        <f t="shared" si="0"/>
        <v>0</v>
      </c>
      <c r="L42" s="113">
        <v>10</v>
      </c>
      <c r="M42" s="113">
        <v>10</v>
      </c>
      <c r="N42" s="113">
        <f t="shared" si="1"/>
        <v>20</v>
      </c>
      <c r="O42" s="113">
        <f t="shared" si="2"/>
        <v>46</v>
      </c>
      <c r="P42" s="113"/>
      <c r="Q42" s="126"/>
    </row>
    <row r="43" spans="1:17">
      <c r="A43" s="45">
        <v>12160298</v>
      </c>
      <c r="B43" s="67" t="s">
        <v>137</v>
      </c>
      <c r="C43" s="114" t="s">
        <v>147</v>
      </c>
      <c r="D43" s="113">
        <v>6</v>
      </c>
      <c r="E43" s="113">
        <v>10</v>
      </c>
      <c r="F43" s="113">
        <v>9</v>
      </c>
      <c r="G43" s="113" t="s">
        <v>436</v>
      </c>
      <c r="H43" s="113">
        <v>10</v>
      </c>
      <c r="I43" s="113" t="s">
        <v>438</v>
      </c>
      <c r="J43" s="113">
        <v>10</v>
      </c>
      <c r="K43" s="113">
        <f t="shared" si="0"/>
        <v>20</v>
      </c>
      <c r="L43" s="113">
        <v>8</v>
      </c>
      <c r="M43" s="113">
        <v>7</v>
      </c>
      <c r="N43" s="113">
        <f t="shared" si="1"/>
        <v>15</v>
      </c>
      <c r="O43" s="113">
        <f t="shared" si="2"/>
        <v>60</v>
      </c>
      <c r="P43" s="113">
        <v>21</v>
      </c>
      <c r="Q43" s="127" t="s">
        <v>421</v>
      </c>
    </row>
    <row r="44" spans="1:17">
      <c r="A44" s="46">
        <v>12160270</v>
      </c>
      <c r="B44" s="65" t="s">
        <v>138</v>
      </c>
      <c r="C44" s="114"/>
      <c r="D44" s="113">
        <v>6</v>
      </c>
      <c r="E44" s="113">
        <v>10</v>
      </c>
      <c r="F44" s="113">
        <v>9</v>
      </c>
      <c r="G44" s="113" t="s">
        <v>436</v>
      </c>
      <c r="H44" s="113">
        <v>10</v>
      </c>
      <c r="I44" s="113" t="s">
        <v>438</v>
      </c>
      <c r="J44" s="113">
        <v>10</v>
      </c>
      <c r="K44" s="113">
        <f t="shared" si="0"/>
        <v>20</v>
      </c>
      <c r="L44" s="113">
        <v>8</v>
      </c>
      <c r="M44" s="113">
        <v>7</v>
      </c>
      <c r="N44" s="113">
        <f t="shared" si="1"/>
        <v>15</v>
      </c>
      <c r="O44" s="113">
        <f t="shared" si="2"/>
        <v>60</v>
      </c>
      <c r="P44" s="113"/>
      <c r="Q44" s="128"/>
    </row>
    <row r="45" spans="1:17">
      <c r="A45" s="46">
        <v>12130239</v>
      </c>
      <c r="B45" s="65" t="s">
        <v>139</v>
      </c>
      <c r="C45" s="114"/>
      <c r="D45" s="113">
        <v>6</v>
      </c>
      <c r="E45" s="113">
        <v>10</v>
      </c>
      <c r="F45" s="113">
        <v>9</v>
      </c>
      <c r="G45" s="113" t="s">
        <v>436</v>
      </c>
      <c r="H45" s="113">
        <v>10</v>
      </c>
      <c r="I45" s="113" t="s">
        <v>438</v>
      </c>
      <c r="J45" s="113">
        <v>10</v>
      </c>
      <c r="K45" s="113">
        <f t="shared" si="0"/>
        <v>20</v>
      </c>
      <c r="L45" s="113">
        <v>8</v>
      </c>
      <c r="M45" s="113">
        <v>7</v>
      </c>
      <c r="N45" s="113">
        <f t="shared" si="1"/>
        <v>15</v>
      </c>
      <c r="O45" s="113">
        <f t="shared" si="2"/>
        <v>60</v>
      </c>
      <c r="P45" s="113"/>
      <c r="Q45" s="128"/>
    </row>
    <row r="46" spans="1:17">
      <c r="A46" s="46">
        <v>12150164</v>
      </c>
      <c r="B46" s="65" t="s">
        <v>140</v>
      </c>
      <c r="C46" s="114"/>
      <c r="D46" s="113">
        <v>6</v>
      </c>
      <c r="E46" s="113">
        <v>10</v>
      </c>
      <c r="F46" s="113">
        <v>9</v>
      </c>
      <c r="G46" s="113" t="s">
        <v>436</v>
      </c>
      <c r="H46" s="113">
        <v>10</v>
      </c>
      <c r="I46" s="113" t="s">
        <v>438</v>
      </c>
      <c r="J46" s="113">
        <v>10</v>
      </c>
      <c r="K46" s="113">
        <f t="shared" si="0"/>
        <v>20</v>
      </c>
      <c r="L46" s="113">
        <v>8</v>
      </c>
      <c r="M46" s="113">
        <v>7</v>
      </c>
      <c r="N46" s="113">
        <f t="shared" si="1"/>
        <v>15</v>
      </c>
      <c r="O46" s="113">
        <f t="shared" si="2"/>
        <v>60</v>
      </c>
      <c r="P46" s="113"/>
      <c r="Q46" s="128"/>
    </row>
  </sheetData>
  <mergeCells count="183">
    <mergeCell ref="Q1:Q4"/>
    <mergeCell ref="Q5:Q8"/>
    <mergeCell ref="Q9:Q12"/>
    <mergeCell ref="Q13:Q16"/>
    <mergeCell ref="Q22:Q25"/>
    <mergeCell ref="Q26:Q29"/>
    <mergeCell ref="Q43:Q46"/>
    <mergeCell ref="Q37:Q40"/>
    <mergeCell ref="Q30:Q33"/>
    <mergeCell ref="Q17:Q21"/>
    <mergeCell ref="Q34:Q36"/>
    <mergeCell ref="Q41:Q42"/>
    <mergeCell ref="P43:P46"/>
    <mergeCell ref="K43:K46"/>
    <mergeCell ref="L43:L46"/>
    <mergeCell ref="M43:M46"/>
    <mergeCell ref="N43:N46"/>
    <mergeCell ref="O43:O46"/>
    <mergeCell ref="A1:A4"/>
    <mergeCell ref="B1:B4"/>
    <mergeCell ref="C1:C4"/>
    <mergeCell ref="P37:P40"/>
    <mergeCell ref="I41:I42"/>
    <mergeCell ref="J41:J42"/>
    <mergeCell ref="K41:K42"/>
    <mergeCell ref="L41:L42"/>
    <mergeCell ref="M41:M42"/>
    <mergeCell ref="N41:N42"/>
    <mergeCell ref="O41:O42"/>
    <mergeCell ref="P41:P42"/>
    <mergeCell ref="I37:I40"/>
    <mergeCell ref="H41:H42"/>
    <mergeCell ref="H43:H46"/>
    <mergeCell ref="J37:J40"/>
    <mergeCell ref="K37:K40"/>
    <mergeCell ref="L37:L40"/>
    <mergeCell ref="M37:M40"/>
    <mergeCell ref="N37:N40"/>
    <mergeCell ref="O37:O40"/>
    <mergeCell ref="I43:I46"/>
    <mergeCell ref="J43:J46"/>
    <mergeCell ref="I30:I33"/>
    <mergeCell ref="J30:J33"/>
    <mergeCell ref="K30:K33"/>
    <mergeCell ref="L30:L33"/>
    <mergeCell ref="M30:M33"/>
    <mergeCell ref="N30:N33"/>
    <mergeCell ref="O30:O33"/>
    <mergeCell ref="P30:P33"/>
    <mergeCell ref="G34:G36"/>
    <mergeCell ref="H34:H36"/>
    <mergeCell ref="I34:I36"/>
    <mergeCell ref="P34:P36"/>
    <mergeCell ref="J34:J36"/>
    <mergeCell ref="K34:K36"/>
    <mergeCell ref="L34:L36"/>
    <mergeCell ref="M34:M36"/>
    <mergeCell ref="N34:N36"/>
    <mergeCell ref="O34:O36"/>
    <mergeCell ref="F43:F46"/>
    <mergeCell ref="F41:F42"/>
    <mergeCell ref="F37:F40"/>
    <mergeCell ref="G30:G33"/>
    <mergeCell ref="H30:H33"/>
    <mergeCell ref="G37:G40"/>
    <mergeCell ref="G41:G42"/>
    <mergeCell ref="G43:G46"/>
    <mergeCell ref="H37:H40"/>
    <mergeCell ref="O22:O25"/>
    <mergeCell ref="P22:P25"/>
    <mergeCell ref="E26:E29"/>
    <mergeCell ref="F26:F29"/>
    <mergeCell ref="G26:G29"/>
    <mergeCell ref="H26:H29"/>
    <mergeCell ref="I26:I29"/>
    <mergeCell ref="J26:J29"/>
    <mergeCell ref="K26:K29"/>
    <mergeCell ref="L26:L29"/>
    <mergeCell ref="M26:M29"/>
    <mergeCell ref="N26:N29"/>
    <mergeCell ref="O26:O29"/>
    <mergeCell ref="P26:P29"/>
    <mergeCell ref="F22:F25"/>
    <mergeCell ref="G22:G25"/>
    <mergeCell ref="H22:H25"/>
    <mergeCell ref="I22:I25"/>
    <mergeCell ref="J22:J25"/>
    <mergeCell ref="K22:K25"/>
    <mergeCell ref="L22:L25"/>
    <mergeCell ref="M22:M25"/>
    <mergeCell ref="N22:N25"/>
    <mergeCell ref="G17:G21"/>
    <mergeCell ref="H17:H21"/>
    <mergeCell ref="I17:I21"/>
    <mergeCell ref="J17:J21"/>
    <mergeCell ref="K17:K21"/>
    <mergeCell ref="L17:L21"/>
    <mergeCell ref="M17:M21"/>
    <mergeCell ref="N17:N21"/>
    <mergeCell ref="O17:O21"/>
    <mergeCell ref="P1:P2"/>
    <mergeCell ref="P17:P21"/>
    <mergeCell ref="D22:D25"/>
    <mergeCell ref="E22:E25"/>
    <mergeCell ref="K9:K12"/>
    <mergeCell ref="L9:L12"/>
    <mergeCell ref="M9:M12"/>
    <mergeCell ref="N9:N12"/>
    <mergeCell ref="O9:O12"/>
    <mergeCell ref="P9:P12"/>
    <mergeCell ref="K13:K16"/>
    <mergeCell ref="L13:L16"/>
    <mergeCell ref="M13:M16"/>
    <mergeCell ref="N13:N16"/>
    <mergeCell ref="O13:O16"/>
    <mergeCell ref="P13:P16"/>
    <mergeCell ref="G9:G12"/>
    <mergeCell ref="G13:G16"/>
    <mergeCell ref="H9:H12"/>
    <mergeCell ref="I9:I12"/>
    <mergeCell ref="J9:J12"/>
    <mergeCell ref="H13:H16"/>
    <mergeCell ref="I13:I16"/>
    <mergeCell ref="J13:J16"/>
    <mergeCell ref="P3:P4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L3:L4"/>
    <mergeCell ref="M3:M4"/>
    <mergeCell ref="G1:K1"/>
    <mergeCell ref="L1:N1"/>
    <mergeCell ref="O1:O2"/>
    <mergeCell ref="G2:K2"/>
    <mergeCell ref="L2:N2"/>
    <mergeCell ref="E3:E4"/>
    <mergeCell ref="G3:H3"/>
    <mergeCell ref="I3:J3"/>
    <mergeCell ref="N3:N4"/>
    <mergeCell ref="O3:O4"/>
    <mergeCell ref="C37:C40"/>
    <mergeCell ref="C41:C42"/>
    <mergeCell ref="C43:C46"/>
    <mergeCell ref="E30:E33"/>
    <mergeCell ref="E34:E36"/>
    <mergeCell ref="E37:E40"/>
    <mergeCell ref="D9:D12"/>
    <mergeCell ref="E13:E16"/>
    <mergeCell ref="C9:C12"/>
    <mergeCell ref="D13:D16"/>
    <mergeCell ref="D43:D46"/>
    <mergeCell ref="D41:D42"/>
    <mergeCell ref="D37:D40"/>
    <mergeCell ref="D34:D36"/>
    <mergeCell ref="D30:D33"/>
    <mergeCell ref="D26:D29"/>
    <mergeCell ref="D17:D21"/>
    <mergeCell ref="E17:E21"/>
    <mergeCell ref="E41:E42"/>
    <mergeCell ref="E43:E46"/>
    <mergeCell ref="F13:F16"/>
    <mergeCell ref="C26:C29"/>
    <mergeCell ref="C13:C16"/>
    <mergeCell ref="C17:C21"/>
    <mergeCell ref="C22:C25"/>
    <mergeCell ref="E9:E12"/>
    <mergeCell ref="C5:C8"/>
    <mergeCell ref="C30:C33"/>
    <mergeCell ref="C34:C36"/>
    <mergeCell ref="F17:F21"/>
    <mergeCell ref="F30:F33"/>
    <mergeCell ref="F34:F36"/>
    <mergeCell ref="F9:F12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Q36"/>
  <sheetViews>
    <sheetView topLeftCell="B1" workbookViewId="0">
      <selection activeCell="O17" sqref="O17:O20"/>
    </sheetView>
  </sheetViews>
  <sheetFormatPr defaultRowHeight="16.5"/>
  <cols>
    <col min="3" max="3" width="13" customWidth="1"/>
    <col min="17" max="17" width="10.875" customWidth="1"/>
  </cols>
  <sheetData>
    <row r="1" spans="1:17">
      <c r="A1" s="105" t="s">
        <v>153</v>
      </c>
      <c r="B1" s="105" t="s">
        <v>154</v>
      </c>
      <c r="C1" s="105" t="s">
        <v>155</v>
      </c>
      <c r="D1" s="20" t="s">
        <v>10</v>
      </c>
      <c r="E1" s="19" t="s">
        <v>18</v>
      </c>
      <c r="F1" s="18" t="s">
        <v>71</v>
      </c>
      <c r="G1" s="99" t="s">
        <v>7</v>
      </c>
      <c r="H1" s="100"/>
      <c r="I1" s="100"/>
      <c r="J1" s="100"/>
      <c r="K1" s="101"/>
      <c r="L1" s="99" t="s">
        <v>1</v>
      </c>
      <c r="M1" s="100"/>
      <c r="N1" s="101"/>
      <c r="O1" s="99" t="s">
        <v>2</v>
      </c>
      <c r="P1" s="105" t="s">
        <v>74</v>
      </c>
      <c r="Q1" s="105" t="s">
        <v>401</v>
      </c>
    </row>
    <row r="2" spans="1:17" ht="17.25" thickBot="1">
      <c r="A2" s="120"/>
      <c r="B2" s="120"/>
      <c r="C2" s="120"/>
      <c r="D2" s="23" t="s">
        <v>17</v>
      </c>
      <c r="E2" s="22" t="s">
        <v>17</v>
      </c>
      <c r="F2" s="21" t="s">
        <v>17</v>
      </c>
      <c r="G2" s="102" t="s">
        <v>11</v>
      </c>
      <c r="H2" s="103"/>
      <c r="I2" s="103"/>
      <c r="J2" s="103"/>
      <c r="K2" s="104"/>
      <c r="L2" s="110" t="s">
        <v>16</v>
      </c>
      <c r="M2" s="111"/>
      <c r="N2" s="112"/>
      <c r="O2" s="107"/>
      <c r="P2" s="106"/>
      <c r="Q2" s="120"/>
    </row>
    <row r="3" spans="1:17" ht="17.25" thickBot="1">
      <c r="A3" s="120"/>
      <c r="B3" s="120"/>
      <c r="C3" s="120"/>
      <c r="D3" s="39" t="s">
        <v>5</v>
      </c>
      <c r="E3" s="94">
        <v>10</v>
      </c>
      <c r="F3" s="15" t="s">
        <v>8</v>
      </c>
      <c r="G3" s="97" t="s">
        <v>12</v>
      </c>
      <c r="H3" s="98"/>
      <c r="I3" s="97" t="s">
        <v>13</v>
      </c>
      <c r="J3" s="98"/>
      <c r="K3" s="13" t="s">
        <v>73</v>
      </c>
      <c r="L3" s="108" t="s">
        <v>4</v>
      </c>
      <c r="M3" s="108" t="s">
        <v>4</v>
      </c>
      <c r="N3" s="108" t="s">
        <v>73</v>
      </c>
      <c r="O3" s="108" t="s">
        <v>3</v>
      </c>
      <c r="P3" s="105" t="s">
        <v>429</v>
      </c>
      <c r="Q3" s="120"/>
    </row>
    <row r="4" spans="1:17" ht="17.25" thickBot="1">
      <c r="A4" s="106"/>
      <c r="B4" s="106"/>
      <c r="C4" s="106"/>
      <c r="D4" s="40" t="s">
        <v>6</v>
      </c>
      <c r="E4" s="96"/>
      <c r="F4" s="6"/>
      <c r="G4" s="6" t="s">
        <v>14</v>
      </c>
      <c r="H4" s="7">
        <v>25</v>
      </c>
      <c r="I4" s="6" t="s">
        <v>14</v>
      </c>
      <c r="J4" s="7">
        <v>25</v>
      </c>
      <c r="K4" s="23">
        <v>50</v>
      </c>
      <c r="L4" s="109"/>
      <c r="M4" s="109"/>
      <c r="N4" s="109"/>
      <c r="O4" s="109"/>
      <c r="P4" s="106"/>
      <c r="Q4" s="106"/>
    </row>
    <row r="5" spans="1:17">
      <c r="A5" s="47">
        <v>12120176</v>
      </c>
      <c r="B5" s="70" t="s">
        <v>182</v>
      </c>
      <c r="C5" s="115" t="s">
        <v>30</v>
      </c>
      <c r="D5" s="115">
        <v>9</v>
      </c>
      <c r="E5" s="115">
        <v>10</v>
      </c>
      <c r="F5" s="115">
        <v>9</v>
      </c>
      <c r="G5" s="115" t="s">
        <v>231</v>
      </c>
      <c r="H5" s="115">
        <v>10</v>
      </c>
      <c r="I5" s="115" t="s">
        <v>441</v>
      </c>
      <c r="J5" s="115">
        <v>10</v>
      </c>
      <c r="K5" s="115">
        <f t="shared" ref="K5:K36" si="0">SUM(H5,J5)</f>
        <v>20</v>
      </c>
      <c r="L5" s="115">
        <v>6</v>
      </c>
      <c r="M5" s="115">
        <v>7</v>
      </c>
      <c r="N5" s="115">
        <f t="shared" ref="N5:N36" si="1">SUM(L5,M5)</f>
        <v>13</v>
      </c>
      <c r="O5" s="115">
        <f t="shared" ref="O5:O36" si="2">SUM(D5,E5,F5,K5,N5)</f>
        <v>61</v>
      </c>
      <c r="P5" s="115">
        <v>20</v>
      </c>
      <c r="Q5" s="127" t="s">
        <v>422</v>
      </c>
    </row>
    <row r="6" spans="1:17">
      <c r="A6" s="48">
        <v>12160243</v>
      </c>
      <c r="B6" s="71" t="s">
        <v>183</v>
      </c>
      <c r="C6" s="114"/>
      <c r="D6" s="114">
        <v>9</v>
      </c>
      <c r="E6" s="114">
        <v>10</v>
      </c>
      <c r="F6" s="114">
        <v>9</v>
      </c>
      <c r="G6" s="114" t="s">
        <v>231</v>
      </c>
      <c r="H6" s="114">
        <v>10</v>
      </c>
      <c r="I6" s="114" t="s">
        <v>441</v>
      </c>
      <c r="J6" s="114">
        <v>10</v>
      </c>
      <c r="K6" s="114">
        <f t="shared" si="0"/>
        <v>20</v>
      </c>
      <c r="L6" s="114">
        <v>6</v>
      </c>
      <c r="M6" s="114">
        <v>7</v>
      </c>
      <c r="N6" s="114">
        <f t="shared" si="1"/>
        <v>13</v>
      </c>
      <c r="O6" s="114">
        <f t="shared" si="2"/>
        <v>61</v>
      </c>
      <c r="P6" s="114"/>
      <c r="Q6" s="128"/>
    </row>
    <row r="7" spans="1:17">
      <c r="A7" s="48">
        <v>12150024</v>
      </c>
      <c r="B7" s="71" t="s">
        <v>184</v>
      </c>
      <c r="C7" s="114"/>
      <c r="D7" s="114">
        <v>9</v>
      </c>
      <c r="E7" s="114">
        <v>10</v>
      </c>
      <c r="F7" s="114">
        <v>9</v>
      </c>
      <c r="G7" s="114" t="s">
        <v>231</v>
      </c>
      <c r="H7" s="114">
        <v>10</v>
      </c>
      <c r="I7" s="114" t="s">
        <v>441</v>
      </c>
      <c r="J7" s="114">
        <v>10</v>
      </c>
      <c r="K7" s="114">
        <f t="shared" si="0"/>
        <v>20</v>
      </c>
      <c r="L7" s="114">
        <v>6</v>
      </c>
      <c r="M7" s="114">
        <v>7</v>
      </c>
      <c r="N7" s="114">
        <f t="shared" si="1"/>
        <v>13</v>
      </c>
      <c r="O7" s="114">
        <f t="shared" si="2"/>
        <v>61</v>
      </c>
      <c r="P7" s="114"/>
      <c r="Q7" s="128"/>
    </row>
    <row r="8" spans="1:17">
      <c r="A8" s="48">
        <v>12160278</v>
      </c>
      <c r="B8" s="71" t="s">
        <v>185</v>
      </c>
      <c r="C8" s="114"/>
      <c r="D8" s="114">
        <v>9</v>
      </c>
      <c r="E8" s="114">
        <v>10</v>
      </c>
      <c r="F8" s="114">
        <v>9</v>
      </c>
      <c r="G8" s="114" t="s">
        <v>231</v>
      </c>
      <c r="H8" s="114">
        <v>10</v>
      </c>
      <c r="I8" s="114" t="s">
        <v>441</v>
      </c>
      <c r="J8" s="114">
        <v>10</v>
      </c>
      <c r="K8" s="114">
        <f t="shared" si="0"/>
        <v>20</v>
      </c>
      <c r="L8" s="114">
        <v>6</v>
      </c>
      <c r="M8" s="114">
        <v>7</v>
      </c>
      <c r="N8" s="114">
        <f t="shared" si="1"/>
        <v>13</v>
      </c>
      <c r="O8" s="114">
        <f t="shared" si="2"/>
        <v>61</v>
      </c>
      <c r="P8" s="114"/>
      <c r="Q8" s="128"/>
    </row>
    <row r="9" spans="1:17" ht="16.5" customHeight="1">
      <c r="A9" s="47">
        <v>12160384</v>
      </c>
      <c r="B9" s="70" t="s">
        <v>186</v>
      </c>
      <c r="C9" s="115" t="s">
        <v>31</v>
      </c>
      <c r="D9" s="129">
        <v>10</v>
      </c>
      <c r="E9" s="115">
        <v>10</v>
      </c>
      <c r="F9" s="115">
        <v>9</v>
      </c>
      <c r="G9" s="115" t="s">
        <v>188</v>
      </c>
      <c r="H9" s="115">
        <v>25</v>
      </c>
      <c r="I9" s="115" t="s">
        <v>98</v>
      </c>
      <c r="J9" s="115">
        <v>0</v>
      </c>
      <c r="K9" s="115">
        <f t="shared" si="0"/>
        <v>25</v>
      </c>
      <c r="L9" s="115">
        <v>6</v>
      </c>
      <c r="M9" s="115">
        <v>7</v>
      </c>
      <c r="N9" s="115">
        <f t="shared" si="1"/>
        <v>13</v>
      </c>
      <c r="O9" s="115">
        <f t="shared" si="2"/>
        <v>67</v>
      </c>
      <c r="P9" s="115">
        <v>14</v>
      </c>
      <c r="Q9" s="123"/>
    </row>
    <row r="10" spans="1:17" ht="16.5" customHeight="1">
      <c r="A10" s="49">
        <v>12160267</v>
      </c>
      <c r="B10" s="72" t="s">
        <v>187</v>
      </c>
      <c r="C10" s="114"/>
      <c r="D10" s="130">
        <v>10</v>
      </c>
      <c r="E10" s="114">
        <v>10</v>
      </c>
      <c r="F10" s="114">
        <v>9</v>
      </c>
      <c r="G10" s="114" t="s">
        <v>188</v>
      </c>
      <c r="H10" s="114">
        <v>25</v>
      </c>
      <c r="I10" s="114" t="s">
        <v>98</v>
      </c>
      <c r="J10" s="114">
        <v>0</v>
      </c>
      <c r="K10" s="114">
        <f t="shared" si="0"/>
        <v>25</v>
      </c>
      <c r="L10" s="114">
        <v>6</v>
      </c>
      <c r="M10" s="114">
        <v>7</v>
      </c>
      <c r="N10" s="114">
        <f t="shared" si="1"/>
        <v>13</v>
      </c>
      <c r="O10" s="114">
        <f t="shared" si="2"/>
        <v>67</v>
      </c>
      <c r="P10" s="114"/>
      <c r="Q10" s="126"/>
    </row>
    <row r="11" spans="1:17" ht="16.5" customHeight="1">
      <c r="A11" s="49">
        <v>12160257</v>
      </c>
      <c r="B11" s="72" t="s">
        <v>156</v>
      </c>
      <c r="C11" s="114"/>
      <c r="D11" s="130">
        <v>10</v>
      </c>
      <c r="E11" s="114">
        <v>10</v>
      </c>
      <c r="F11" s="114">
        <v>9</v>
      </c>
      <c r="G11" s="114" t="s">
        <v>188</v>
      </c>
      <c r="H11" s="114">
        <v>25</v>
      </c>
      <c r="I11" s="114" t="s">
        <v>98</v>
      </c>
      <c r="J11" s="114">
        <v>0</v>
      </c>
      <c r="K11" s="114">
        <f t="shared" si="0"/>
        <v>25</v>
      </c>
      <c r="L11" s="114">
        <v>6</v>
      </c>
      <c r="M11" s="114">
        <v>7</v>
      </c>
      <c r="N11" s="114">
        <f t="shared" si="1"/>
        <v>13</v>
      </c>
      <c r="O11" s="114">
        <f t="shared" si="2"/>
        <v>67</v>
      </c>
      <c r="P11" s="114"/>
      <c r="Q11" s="126"/>
    </row>
    <row r="12" spans="1:17" ht="16.5" customHeight="1">
      <c r="A12" s="48">
        <v>12160228</v>
      </c>
      <c r="B12" s="71" t="s">
        <v>157</v>
      </c>
      <c r="C12" s="114"/>
      <c r="D12" s="115">
        <v>10</v>
      </c>
      <c r="E12" s="114">
        <v>10</v>
      </c>
      <c r="F12" s="114">
        <v>9</v>
      </c>
      <c r="G12" s="114" t="s">
        <v>188</v>
      </c>
      <c r="H12" s="114">
        <v>25</v>
      </c>
      <c r="I12" s="114" t="s">
        <v>98</v>
      </c>
      <c r="J12" s="114">
        <v>0</v>
      </c>
      <c r="K12" s="114">
        <f t="shared" si="0"/>
        <v>25</v>
      </c>
      <c r="L12" s="114">
        <v>6</v>
      </c>
      <c r="M12" s="114">
        <v>7</v>
      </c>
      <c r="N12" s="114">
        <f t="shared" si="1"/>
        <v>13</v>
      </c>
      <c r="O12" s="114">
        <f t="shared" si="2"/>
        <v>67</v>
      </c>
      <c r="P12" s="114"/>
      <c r="Q12" s="126"/>
    </row>
    <row r="13" spans="1:17" ht="16.5" customHeight="1">
      <c r="A13" s="47">
        <v>12160330</v>
      </c>
      <c r="B13" s="70" t="s">
        <v>158</v>
      </c>
      <c r="C13" s="115" t="s">
        <v>32</v>
      </c>
      <c r="D13" s="129">
        <v>10</v>
      </c>
      <c r="E13" s="115">
        <v>10</v>
      </c>
      <c r="F13" s="115">
        <v>9</v>
      </c>
      <c r="G13" s="115" t="s">
        <v>96</v>
      </c>
      <c r="H13" s="115">
        <v>10</v>
      </c>
      <c r="I13" s="115" t="s">
        <v>98</v>
      </c>
      <c r="J13" s="115">
        <v>0</v>
      </c>
      <c r="K13" s="115">
        <f t="shared" si="0"/>
        <v>10</v>
      </c>
      <c r="L13" s="115">
        <v>8</v>
      </c>
      <c r="M13" s="115">
        <v>8</v>
      </c>
      <c r="N13" s="115">
        <f t="shared" si="1"/>
        <v>16</v>
      </c>
      <c r="O13" s="115">
        <f t="shared" si="2"/>
        <v>55</v>
      </c>
      <c r="P13" s="115">
        <v>26</v>
      </c>
      <c r="Q13" s="123"/>
    </row>
    <row r="14" spans="1:17" ht="16.5" customHeight="1">
      <c r="A14" s="49">
        <v>12160337</v>
      </c>
      <c r="B14" s="72" t="s">
        <v>159</v>
      </c>
      <c r="C14" s="114"/>
      <c r="D14" s="130">
        <v>10</v>
      </c>
      <c r="E14" s="114">
        <v>10</v>
      </c>
      <c r="F14" s="114">
        <v>9</v>
      </c>
      <c r="G14" s="114" t="s">
        <v>96</v>
      </c>
      <c r="H14" s="114">
        <v>10</v>
      </c>
      <c r="I14" s="114" t="s">
        <v>98</v>
      </c>
      <c r="J14" s="114">
        <v>0</v>
      </c>
      <c r="K14" s="114">
        <f t="shared" si="0"/>
        <v>10</v>
      </c>
      <c r="L14" s="114">
        <v>8</v>
      </c>
      <c r="M14" s="114">
        <v>8</v>
      </c>
      <c r="N14" s="114">
        <f t="shared" si="1"/>
        <v>16</v>
      </c>
      <c r="O14" s="114">
        <f t="shared" si="2"/>
        <v>55</v>
      </c>
      <c r="P14" s="114"/>
      <c r="Q14" s="126"/>
    </row>
    <row r="15" spans="1:17" ht="16.5" customHeight="1">
      <c r="A15" s="49">
        <v>12160306</v>
      </c>
      <c r="B15" s="72" t="s">
        <v>160</v>
      </c>
      <c r="C15" s="114"/>
      <c r="D15" s="130">
        <v>10</v>
      </c>
      <c r="E15" s="114">
        <v>10</v>
      </c>
      <c r="F15" s="114">
        <v>9</v>
      </c>
      <c r="G15" s="114" t="s">
        <v>96</v>
      </c>
      <c r="H15" s="114">
        <v>10</v>
      </c>
      <c r="I15" s="114" t="s">
        <v>98</v>
      </c>
      <c r="J15" s="114">
        <v>0</v>
      </c>
      <c r="K15" s="114">
        <f t="shared" si="0"/>
        <v>10</v>
      </c>
      <c r="L15" s="114">
        <v>8</v>
      </c>
      <c r="M15" s="114">
        <v>8</v>
      </c>
      <c r="N15" s="114">
        <f t="shared" si="1"/>
        <v>16</v>
      </c>
      <c r="O15" s="114">
        <f t="shared" si="2"/>
        <v>55</v>
      </c>
      <c r="P15" s="114"/>
      <c r="Q15" s="126"/>
    </row>
    <row r="16" spans="1:17" ht="16.5" customHeight="1">
      <c r="A16" s="48">
        <v>12160283</v>
      </c>
      <c r="B16" s="71" t="s">
        <v>161</v>
      </c>
      <c r="C16" s="114"/>
      <c r="D16" s="115">
        <v>10</v>
      </c>
      <c r="E16" s="114">
        <v>10</v>
      </c>
      <c r="F16" s="114">
        <v>9</v>
      </c>
      <c r="G16" s="114" t="s">
        <v>96</v>
      </c>
      <c r="H16" s="114">
        <v>10</v>
      </c>
      <c r="I16" s="114" t="s">
        <v>98</v>
      </c>
      <c r="J16" s="114">
        <v>0</v>
      </c>
      <c r="K16" s="114">
        <f t="shared" si="0"/>
        <v>10</v>
      </c>
      <c r="L16" s="114">
        <v>8</v>
      </c>
      <c r="M16" s="114">
        <v>8</v>
      </c>
      <c r="N16" s="114">
        <f t="shared" si="1"/>
        <v>16</v>
      </c>
      <c r="O16" s="114">
        <f t="shared" si="2"/>
        <v>55</v>
      </c>
      <c r="P16" s="114"/>
      <c r="Q16" s="126"/>
    </row>
    <row r="17" spans="1:17" ht="16.5" customHeight="1">
      <c r="A17" s="47">
        <v>12120265</v>
      </c>
      <c r="B17" s="70" t="s">
        <v>162</v>
      </c>
      <c r="C17" s="115" t="s">
        <v>33</v>
      </c>
      <c r="D17" s="131">
        <v>10</v>
      </c>
      <c r="E17" s="131">
        <v>10</v>
      </c>
      <c r="F17" s="131">
        <v>9</v>
      </c>
      <c r="G17" s="131" t="s">
        <v>98</v>
      </c>
      <c r="H17" s="131">
        <v>0</v>
      </c>
      <c r="I17" s="115" t="s">
        <v>98</v>
      </c>
      <c r="J17" s="115">
        <v>0</v>
      </c>
      <c r="K17" s="115">
        <f t="shared" si="0"/>
        <v>0</v>
      </c>
      <c r="L17" s="115">
        <v>6</v>
      </c>
      <c r="M17" s="115">
        <v>6</v>
      </c>
      <c r="N17" s="115">
        <f t="shared" si="1"/>
        <v>12</v>
      </c>
      <c r="O17" s="115">
        <f t="shared" si="2"/>
        <v>41</v>
      </c>
      <c r="P17" s="115">
        <v>45</v>
      </c>
      <c r="Q17" s="123"/>
    </row>
    <row r="18" spans="1:17" ht="16.5" customHeight="1">
      <c r="A18" s="48">
        <v>12100197</v>
      </c>
      <c r="B18" s="71" t="s">
        <v>163</v>
      </c>
      <c r="C18" s="114"/>
      <c r="D18" s="132">
        <v>10</v>
      </c>
      <c r="E18" s="132">
        <v>10</v>
      </c>
      <c r="F18" s="132">
        <v>9</v>
      </c>
      <c r="G18" s="132" t="s">
        <v>98</v>
      </c>
      <c r="H18" s="132">
        <v>0</v>
      </c>
      <c r="I18" s="114" t="s">
        <v>98</v>
      </c>
      <c r="J18" s="114">
        <v>0</v>
      </c>
      <c r="K18" s="114">
        <f t="shared" si="0"/>
        <v>0</v>
      </c>
      <c r="L18" s="114">
        <v>6</v>
      </c>
      <c r="M18" s="114">
        <v>6</v>
      </c>
      <c r="N18" s="114">
        <f t="shared" si="1"/>
        <v>12</v>
      </c>
      <c r="O18" s="114">
        <f t="shared" si="2"/>
        <v>41</v>
      </c>
      <c r="P18" s="114"/>
      <c r="Q18" s="126"/>
    </row>
    <row r="19" spans="1:17" ht="16.5" customHeight="1">
      <c r="A19" s="48">
        <v>12160349</v>
      </c>
      <c r="B19" s="71" t="s">
        <v>164</v>
      </c>
      <c r="C19" s="114"/>
      <c r="D19" s="132">
        <v>10</v>
      </c>
      <c r="E19" s="132">
        <v>10</v>
      </c>
      <c r="F19" s="132">
        <v>9</v>
      </c>
      <c r="G19" s="132" t="s">
        <v>98</v>
      </c>
      <c r="H19" s="132">
        <v>0</v>
      </c>
      <c r="I19" s="114" t="s">
        <v>98</v>
      </c>
      <c r="J19" s="114">
        <v>0</v>
      </c>
      <c r="K19" s="114">
        <f t="shared" si="0"/>
        <v>0</v>
      </c>
      <c r="L19" s="114">
        <v>6</v>
      </c>
      <c r="M19" s="114">
        <v>6</v>
      </c>
      <c r="N19" s="114">
        <f t="shared" si="1"/>
        <v>12</v>
      </c>
      <c r="O19" s="114">
        <f t="shared" si="2"/>
        <v>41</v>
      </c>
      <c r="P19" s="114"/>
      <c r="Q19" s="126"/>
    </row>
    <row r="20" spans="1:17" ht="16.5" customHeight="1">
      <c r="A20" s="48">
        <v>12140182</v>
      </c>
      <c r="B20" s="71" t="s">
        <v>165</v>
      </c>
      <c r="C20" s="114"/>
      <c r="D20" s="133">
        <v>10</v>
      </c>
      <c r="E20" s="115">
        <v>10</v>
      </c>
      <c r="F20" s="115">
        <v>9</v>
      </c>
      <c r="G20" s="115" t="s">
        <v>98</v>
      </c>
      <c r="H20" s="115">
        <v>0</v>
      </c>
      <c r="I20" s="114" t="s">
        <v>98</v>
      </c>
      <c r="J20" s="114">
        <v>0</v>
      </c>
      <c r="K20" s="114">
        <f t="shared" si="0"/>
        <v>0</v>
      </c>
      <c r="L20" s="114">
        <v>6</v>
      </c>
      <c r="M20" s="114">
        <v>6</v>
      </c>
      <c r="N20" s="114">
        <f t="shared" si="1"/>
        <v>12</v>
      </c>
      <c r="O20" s="114">
        <f t="shared" si="2"/>
        <v>41</v>
      </c>
      <c r="P20" s="114"/>
      <c r="Q20" s="126"/>
    </row>
    <row r="21" spans="1:17" ht="16.5" customHeight="1">
      <c r="A21" s="47">
        <v>12160329</v>
      </c>
      <c r="B21" s="70" t="s">
        <v>166</v>
      </c>
      <c r="C21" s="115" t="s">
        <v>34</v>
      </c>
      <c r="D21" s="131">
        <v>10</v>
      </c>
      <c r="E21" s="131">
        <v>10</v>
      </c>
      <c r="F21" s="131">
        <v>9</v>
      </c>
      <c r="G21" s="131" t="s">
        <v>98</v>
      </c>
      <c r="H21" s="131">
        <v>0</v>
      </c>
      <c r="I21" s="115" t="s">
        <v>98</v>
      </c>
      <c r="J21" s="115">
        <v>0</v>
      </c>
      <c r="K21" s="115">
        <f t="shared" si="0"/>
        <v>0</v>
      </c>
      <c r="L21" s="115">
        <v>7</v>
      </c>
      <c r="M21" s="115">
        <v>6</v>
      </c>
      <c r="N21" s="115">
        <f t="shared" si="1"/>
        <v>13</v>
      </c>
      <c r="O21" s="115">
        <f t="shared" si="2"/>
        <v>42</v>
      </c>
      <c r="P21" s="115">
        <v>39</v>
      </c>
      <c r="Q21" s="123"/>
    </row>
    <row r="22" spans="1:17" ht="16.5" customHeight="1">
      <c r="A22" s="48">
        <v>12160271</v>
      </c>
      <c r="B22" s="71" t="s">
        <v>167</v>
      </c>
      <c r="C22" s="114"/>
      <c r="D22" s="132">
        <v>10</v>
      </c>
      <c r="E22" s="132">
        <v>10</v>
      </c>
      <c r="F22" s="132">
        <v>9</v>
      </c>
      <c r="G22" s="132" t="s">
        <v>98</v>
      </c>
      <c r="H22" s="132">
        <v>0</v>
      </c>
      <c r="I22" s="114" t="s">
        <v>98</v>
      </c>
      <c r="J22" s="114">
        <v>0</v>
      </c>
      <c r="K22" s="114">
        <f t="shared" si="0"/>
        <v>0</v>
      </c>
      <c r="L22" s="114">
        <v>7</v>
      </c>
      <c r="M22" s="114">
        <v>6</v>
      </c>
      <c r="N22" s="114">
        <f t="shared" si="1"/>
        <v>13</v>
      </c>
      <c r="O22" s="114">
        <f t="shared" si="2"/>
        <v>42</v>
      </c>
      <c r="P22" s="114"/>
      <c r="Q22" s="126"/>
    </row>
    <row r="23" spans="1:17" ht="16.5" customHeight="1">
      <c r="A23" s="48">
        <v>12160344</v>
      </c>
      <c r="B23" s="71" t="s">
        <v>168</v>
      </c>
      <c r="C23" s="114"/>
      <c r="D23" s="132">
        <v>10</v>
      </c>
      <c r="E23" s="132">
        <v>10</v>
      </c>
      <c r="F23" s="132">
        <v>9</v>
      </c>
      <c r="G23" s="132" t="s">
        <v>98</v>
      </c>
      <c r="H23" s="132">
        <v>0</v>
      </c>
      <c r="I23" s="114" t="s">
        <v>98</v>
      </c>
      <c r="J23" s="114">
        <v>0</v>
      </c>
      <c r="K23" s="114">
        <f t="shared" si="0"/>
        <v>0</v>
      </c>
      <c r="L23" s="114">
        <v>7</v>
      </c>
      <c r="M23" s="114">
        <v>6</v>
      </c>
      <c r="N23" s="114">
        <f t="shared" si="1"/>
        <v>13</v>
      </c>
      <c r="O23" s="114">
        <f t="shared" si="2"/>
        <v>42</v>
      </c>
      <c r="P23" s="114"/>
      <c r="Q23" s="126"/>
    </row>
    <row r="24" spans="1:17" ht="16.5" customHeight="1">
      <c r="A24" s="48">
        <v>12111119</v>
      </c>
      <c r="B24" s="71" t="s">
        <v>169</v>
      </c>
      <c r="C24" s="114"/>
      <c r="D24" s="133">
        <v>10</v>
      </c>
      <c r="E24" s="115">
        <v>10</v>
      </c>
      <c r="F24" s="115">
        <v>9</v>
      </c>
      <c r="G24" s="115" t="s">
        <v>98</v>
      </c>
      <c r="H24" s="115">
        <v>0</v>
      </c>
      <c r="I24" s="114" t="s">
        <v>98</v>
      </c>
      <c r="J24" s="114">
        <v>0</v>
      </c>
      <c r="K24" s="114">
        <f t="shared" si="0"/>
        <v>0</v>
      </c>
      <c r="L24" s="114">
        <v>7</v>
      </c>
      <c r="M24" s="114">
        <v>6</v>
      </c>
      <c r="N24" s="114">
        <f t="shared" si="1"/>
        <v>13</v>
      </c>
      <c r="O24" s="114">
        <f t="shared" si="2"/>
        <v>42</v>
      </c>
      <c r="P24" s="114"/>
      <c r="Q24" s="126"/>
    </row>
    <row r="25" spans="1:17">
      <c r="A25" s="47">
        <v>12130294</v>
      </c>
      <c r="B25" s="70" t="s">
        <v>170</v>
      </c>
      <c r="C25" s="115" t="s">
        <v>23</v>
      </c>
      <c r="D25" s="131">
        <v>10</v>
      </c>
      <c r="E25" s="131">
        <v>10</v>
      </c>
      <c r="F25" s="131">
        <v>9</v>
      </c>
      <c r="G25" s="131" t="s">
        <v>189</v>
      </c>
      <c r="H25" s="131">
        <v>25</v>
      </c>
      <c r="I25" s="115" t="s">
        <v>190</v>
      </c>
      <c r="J25" s="115">
        <v>25</v>
      </c>
      <c r="K25" s="115">
        <f t="shared" si="0"/>
        <v>50</v>
      </c>
      <c r="L25" s="115">
        <v>6</v>
      </c>
      <c r="M25" s="115">
        <v>6</v>
      </c>
      <c r="N25" s="115">
        <f t="shared" si="1"/>
        <v>12</v>
      </c>
      <c r="O25" s="115">
        <f t="shared" si="2"/>
        <v>91</v>
      </c>
      <c r="P25" s="115">
        <v>6</v>
      </c>
      <c r="Q25" s="123"/>
    </row>
    <row r="26" spans="1:17">
      <c r="A26" s="49">
        <v>12130309</v>
      </c>
      <c r="B26" s="72" t="s">
        <v>171</v>
      </c>
      <c r="C26" s="114"/>
      <c r="D26" s="132">
        <v>10</v>
      </c>
      <c r="E26" s="132">
        <v>10</v>
      </c>
      <c r="F26" s="132">
        <v>9</v>
      </c>
      <c r="G26" s="132" t="s">
        <v>189</v>
      </c>
      <c r="H26" s="132">
        <v>25</v>
      </c>
      <c r="I26" s="114" t="s">
        <v>190</v>
      </c>
      <c r="J26" s="114">
        <v>25</v>
      </c>
      <c r="K26" s="114">
        <f t="shared" si="0"/>
        <v>50</v>
      </c>
      <c r="L26" s="114">
        <v>6</v>
      </c>
      <c r="M26" s="114">
        <v>6</v>
      </c>
      <c r="N26" s="114">
        <f t="shared" si="1"/>
        <v>12</v>
      </c>
      <c r="O26" s="114">
        <f t="shared" si="2"/>
        <v>91</v>
      </c>
      <c r="P26" s="114"/>
      <c r="Q26" s="126"/>
    </row>
    <row r="27" spans="1:17">
      <c r="A27" s="49">
        <v>12130306</v>
      </c>
      <c r="B27" s="72" t="s">
        <v>172</v>
      </c>
      <c r="C27" s="114"/>
      <c r="D27" s="132">
        <v>10</v>
      </c>
      <c r="E27" s="132">
        <v>10</v>
      </c>
      <c r="F27" s="132">
        <v>9</v>
      </c>
      <c r="G27" s="132" t="s">
        <v>189</v>
      </c>
      <c r="H27" s="132">
        <v>25</v>
      </c>
      <c r="I27" s="114" t="s">
        <v>190</v>
      </c>
      <c r="J27" s="114">
        <v>25</v>
      </c>
      <c r="K27" s="114">
        <f t="shared" si="0"/>
        <v>50</v>
      </c>
      <c r="L27" s="114">
        <v>6</v>
      </c>
      <c r="M27" s="114">
        <v>6</v>
      </c>
      <c r="N27" s="114">
        <f t="shared" si="1"/>
        <v>12</v>
      </c>
      <c r="O27" s="114">
        <f t="shared" si="2"/>
        <v>91</v>
      </c>
      <c r="P27" s="114"/>
      <c r="Q27" s="126"/>
    </row>
    <row r="28" spans="1:17">
      <c r="A28" s="48">
        <v>12101089</v>
      </c>
      <c r="B28" s="71" t="s">
        <v>173</v>
      </c>
      <c r="C28" s="114"/>
      <c r="D28" s="115">
        <v>10</v>
      </c>
      <c r="E28" s="115">
        <v>10</v>
      </c>
      <c r="F28" s="115">
        <v>9</v>
      </c>
      <c r="G28" s="115" t="s">
        <v>189</v>
      </c>
      <c r="H28" s="115">
        <v>25</v>
      </c>
      <c r="I28" s="114" t="s">
        <v>190</v>
      </c>
      <c r="J28" s="114">
        <v>25</v>
      </c>
      <c r="K28" s="114">
        <f t="shared" si="0"/>
        <v>50</v>
      </c>
      <c r="L28" s="114">
        <v>6</v>
      </c>
      <c r="M28" s="114">
        <v>6</v>
      </c>
      <c r="N28" s="114">
        <f t="shared" si="1"/>
        <v>12</v>
      </c>
      <c r="O28" s="114">
        <f t="shared" si="2"/>
        <v>91</v>
      </c>
      <c r="P28" s="114"/>
      <c r="Q28" s="126"/>
    </row>
    <row r="29" spans="1:17">
      <c r="A29" s="47">
        <v>12160302</v>
      </c>
      <c r="B29" s="70" t="s">
        <v>174</v>
      </c>
      <c r="C29" s="115" t="s">
        <v>35</v>
      </c>
      <c r="D29" s="115">
        <v>10</v>
      </c>
      <c r="E29" s="115">
        <v>10</v>
      </c>
      <c r="F29" s="115">
        <v>10</v>
      </c>
      <c r="G29" s="115" t="s">
        <v>445</v>
      </c>
      <c r="H29" s="115">
        <v>10</v>
      </c>
      <c r="I29" s="134" t="s">
        <v>191</v>
      </c>
      <c r="J29" s="115">
        <v>25</v>
      </c>
      <c r="K29" s="115">
        <f t="shared" si="0"/>
        <v>35</v>
      </c>
      <c r="L29" s="115">
        <v>6</v>
      </c>
      <c r="M29" s="115">
        <v>7</v>
      </c>
      <c r="N29" s="115">
        <f t="shared" si="1"/>
        <v>13</v>
      </c>
      <c r="O29" s="115">
        <f t="shared" si="2"/>
        <v>78</v>
      </c>
      <c r="P29" s="115">
        <v>10</v>
      </c>
      <c r="Q29" s="124" t="s">
        <v>404</v>
      </c>
    </row>
    <row r="30" spans="1:17">
      <c r="A30" s="49">
        <v>12160236</v>
      </c>
      <c r="B30" s="72" t="s">
        <v>175</v>
      </c>
      <c r="C30" s="114"/>
      <c r="D30" s="114">
        <v>10</v>
      </c>
      <c r="E30" s="114">
        <v>10</v>
      </c>
      <c r="F30" s="114">
        <v>10</v>
      </c>
      <c r="G30" s="114" t="s">
        <v>98</v>
      </c>
      <c r="H30" s="114">
        <v>0</v>
      </c>
      <c r="I30" s="135" t="s">
        <v>191</v>
      </c>
      <c r="J30" s="114">
        <v>25</v>
      </c>
      <c r="K30" s="114">
        <f t="shared" si="0"/>
        <v>25</v>
      </c>
      <c r="L30" s="114">
        <v>6</v>
      </c>
      <c r="M30" s="114">
        <v>7</v>
      </c>
      <c r="N30" s="114">
        <f t="shared" si="1"/>
        <v>13</v>
      </c>
      <c r="O30" s="114">
        <f t="shared" si="2"/>
        <v>68</v>
      </c>
      <c r="P30" s="114"/>
      <c r="Q30" s="125"/>
    </row>
    <row r="31" spans="1:17">
      <c r="A31" s="49">
        <v>12160323</v>
      </c>
      <c r="B31" s="72" t="s">
        <v>176</v>
      </c>
      <c r="C31" s="114"/>
      <c r="D31" s="114">
        <v>10</v>
      </c>
      <c r="E31" s="114">
        <v>10</v>
      </c>
      <c r="F31" s="114">
        <v>10</v>
      </c>
      <c r="G31" s="114" t="s">
        <v>98</v>
      </c>
      <c r="H31" s="114">
        <v>0</v>
      </c>
      <c r="I31" s="135" t="s">
        <v>191</v>
      </c>
      <c r="J31" s="114">
        <v>25</v>
      </c>
      <c r="K31" s="114">
        <f t="shared" si="0"/>
        <v>25</v>
      </c>
      <c r="L31" s="114">
        <v>6</v>
      </c>
      <c r="M31" s="114">
        <v>7</v>
      </c>
      <c r="N31" s="114">
        <f t="shared" si="1"/>
        <v>13</v>
      </c>
      <c r="O31" s="114">
        <f t="shared" si="2"/>
        <v>68</v>
      </c>
      <c r="P31" s="114"/>
      <c r="Q31" s="125"/>
    </row>
    <row r="32" spans="1:17">
      <c r="A32" s="48">
        <v>12160289</v>
      </c>
      <c r="B32" s="71" t="s">
        <v>177</v>
      </c>
      <c r="C32" s="114"/>
      <c r="D32" s="114">
        <v>10</v>
      </c>
      <c r="E32" s="114">
        <v>10</v>
      </c>
      <c r="F32" s="114">
        <v>10</v>
      </c>
      <c r="G32" s="114" t="s">
        <v>98</v>
      </c>
      <c r="H32" s="114">
        <v>0</v>
      </c>
      <c r="I32" s="135" t="s">
        <v>191</v>
      </c>
      <c r="J32" s="114">
        <v>25</v>
      </c>
      <c r="K32" s="114">
        <f t="shared" si="0"/>
        <v>25</v>
      </c>
      <c r="L32" s="114">
        <v>6</v>
      </c>
      <c r="M32" s="114">
        <v>7</v>
      </c>
      <c r="N32" s="114">
        <f t="shared" si="1"/>
        <v>13</v>
      </c>
      <c r="O32" s="114">
        <f t="shared" si="2"/>
        <v>68</v>
      </c>
      <c r="P32" s="114"/>
      <c r="Q32" s="125"/>
    </row>
    <row r="33" spans="1:17">
      <c r="A33" s="47">
        <v>12110212</v>
      </c>
      <c r="B33" s="70" t="s">
        <v>178</v>
      </c>
      <c r="C33" s="115" t="s">
        <v>36</v>
      </c>
      <c r="D33" s="115">
        <v>10</v>
      </c>
      <c r="E33" s="115">
        <v>10</v>
      </c>
      <c r="F33" s="115">
        <v>8</v>
      </c>
      <c r="G33" s="115" t="s">
        <v>192</v>
      </c>
      <c r="H33" s="115">
        <v>25</v>
      </c>
      <c r="I33" s="115" t="s">
        <v>193</v>
      </c>
      <c r="J33" s="115">
        <v>25</v>
      </c>
      <c r="K33" s="115">
        <f t="shared" si="0"/>
        <v>50</v>
      </c>
      <c r="L33" s="115">
        <v>8</v>
      </c>
      <c r="M33" s="115">
        <v>7</v>
      </c>
      <c r="N33" s="115">
        <f t="shared" si="1"/>
        <v>15</v>
      </c>
      <c r="O33" s="115">
        <f t="shared" si="2"/>
        <v>93</v>
      </c>
      <c r="P33" s="115">
        <v>5</v>
      </c>
      <c r="Q33" s="123"/>
    </row>
    <row r="34" spans="1:17">
      <c r="A34" s="48">
        <v>12120518</v>
      </c>
      <c r="B34" s="71" t="s">
        <v>179</v>
      </c>
      <c r="C34" s="114"/>
      <c r="D34" s="114">
        <v>10</v>
      </c>
      <c r="E34" s="114">
        <v>10</v>
      </c>
      <c r="F34" s="114">
        <v>8</v>
      </c>
      <c r="G34" s="114" t="s">
        <v>192</v>
      </c>
      <c r="H34" s="114">
        <v>25</v>
      </c>
      <c r="I34" s="114" t="s">
        <v>193</v>
      </c>
      <c r="J34" s="114">
        <v>25</v>
      </c>
      <c r="K34" s="114">
        <f t="shared" si="0"/>
        <v>50</v>
      </c>
      <c r="L34" s="114">
        <v>8</v>
      </c>
      <c r="M34" s="114">
        <v>7</v>
      </c>
      <c r="N34" s="114">
        <f t="shared" si="1"/>
        <v>15</v>
      </c>
      <c r="O34" s="114">
        <f t="shared" si="2"/>
        <v>93</v>
      </c>
      <c r="P34" s="114"/>
      <c r="Q34" s="126"/>
    </row>
    <row r="35" spans="1:17">
      <c r="A35" s="48">
        <v>12111085</v>
      </c>
      <c r="B35" s="71" t="s">
        <v>180</v>
      </c>
      <c r="C35" s="114"/>
      <c r="D35" s="114">
        <v>10</v>
      </c>
      <c r="E35" s="114">
        <v>10</v>
      </c>
      <c r="F35" s="114">
        <v>8</v>
      </c>
      <c r="G35" s="114" t="s">
        <v>192</v>
      </c>
      <c r="H35" s="114">
        <v>25</v>
      </c>
      <c r="I35" s="114" t="s">
        <v>193</v>
      </c>
      <c r="J35" s="114">
        <v>25</v>
      </c>
      <c r="K35" s="114">
        <f t="shared" si="0"/>
        <v>50</v>
      </c>
      <c r="L35" s="114">
        <v>8</v>
      </c>
      <c r="M35" s="114">
        <v>7</v>
      </c>
      <c r="N35" s="114">
        <f t="shared" si="1"/>
        <v>15</v>
      </c>
      <c r="O35" s="114">
        <f t="shared" si="2"/>
        <v>93</v>
      </c>
      <c r="P35" s="114"/>
      <c r="Q35" s="126"/>
    </row>
    <row r="36" spans="1:17">
      <c r="A36" s="48">
        <v>12160230</v>
      </c>
      <c r="B36" s="71" t="s">
        <v>181</v>
      </c>
      <c r="C36" s="114"/>
      <c r="D36" s="114">
        <v>10</v>
      </c>
      <c r="E36" s="114">
        <v>10</v>
      </c>
      <c r="F36" s="114">
        <v>8</v>
      </c>
      <c r="G36" s="114" t="s">
        <v>192</v>
      </c>
      <c r="H36" s="114">
        <v>25</v>
      </c>
      <c r="I36" s="114" t="s">
        <v>193</v>
      </c>
      <c r="J36" s="114">
        <v>25</v>
      </c>
      <c r="K36" s="114">
        <f t="shared" si="0"/>
        <v>50</v>
      </c>
      <c r="L36" s="114">
        <v>8</v>
      </c>
      <c r="M36" s="114">
        <v>7</v>
      </c>
      <c r="N36" s="114">
        <f t="shared" si="1"/>
        <v>15</v>
      </c>
      <c r="O36" s="114">
        <f t="shared" si="2"/>
        <v>93</v>
      </c>
      <c r="P36" s="114"/>
      <c r="Q36" s="126"/>
    </row>
  </sheetData>
  <mergeCells count="138">
    <mergeCell ref="Q1:Q4"/>
    <mergeCell ref="Q5:Q8"/>
    <mergeCell ref="Q9:Q12"/>
    <mergeCell ref="Q13:Q16"/>
    <mergeCell ref="Q17:Q20"/>
    <mergeCell ref="L33:L36"/>
    <mergeCell ref="M33:M36"/>
    <mergeCell ref="N33:N36"/>
    <mergeCell ref="L29:L32"/>
    <mergeCell ref="M29:M32"/>
    <mergeCell ref="N29:N32"/>
    <mergeCell ref="O29:O32"/>
    <mergeCell ref="P29:P32"/>
    <mergeCell ref="Q21:Q24"/>
    <mergeCell ref="Q25:Q28"/>
    <mergeCell ref="Q29:Q32"/>
    <mergeCell ref="Q33:Q36"/>
    <mergeCell ref="L21:L24"/>
    <mergeCell ref="M21:M24"/>
    <mergeCell ref="N21:N24"/>
    <mergeCell ref="O21:O24"/>
    <mergeCell ref="P21:P24"/>
    <mergeCell ref="P13:P16"/>
    <mergeCell ref="L5:L8"/>
    <mergeCell ref="F33:F36"/>
    <mergeCell ref="G33:G36"/>
    <mergeCell ref="H33:H36"/>
    <mergeCell ref="O25:O28"/>
    <mergeCell ref="P25:P28"/>
    <mergeCell ref="D29:D32"/>
    <mergeCell ref="E29:E32"/>
    <mergeCell ref="F29:F32"/>
    <mergeCell ref="G29:G32"/>
    <mergeCell ref="H29:H32"/>
    <mergeCell ref="I29:I32"/>
    <mergeCell ref="J29:J32"/>
    <mergeCell ref="K29:K32"/>
    <mergeCell ref="I25:I28"/>
    <mergeCell ref="J25:J28"/>
    <mergeCell ref="K25:K28"/>
    <mergeCell ref="L25:L28"/>
    <mergeCell ref="M25:M28"/>
    <mergeCell ref="N25:N28"/>
    <mergeCell ref="O33:O36"/>
    <mergeCell ref="P33:P36"/>
    <mergeCell ref="I33:I36"/>
    <mergeCell ref="J33:J36"/>
    <mergeCell ref="K33:K36"/>
    <mergeCell ref="L13:L16"/>
    <mergeCell ref="M13:M16"/>
    <mergeCell ref="N13:N16"/>
    <mergeCell ref="O13:O16"/>
    <mergeCell ref="D25:D28"/>
    <mergeCell ref="E25:E28"/>
    <mergeCell ref="F25:F28"/>
    <mergeCell ref="G25:G28"/>
    <mergeCell ref="H25:H28"/>
    <mergeCell ref="F21:F24"/>
    <mergeCell ref="G21:G24"/>
    <mergeCell ref="H21:H24"/>
    <mergeCell ref="I21:I24"/>
    <mergeCell ref="F17:F20"/>
    <mergeCell ref="G17:G20"/>
    <mergeCell ref="H17:H20"/>
    <mergeCell ref="O17:O20"/>
    <mergeCell ref="F13:F16"/>
    <mergeCell ref="G13:G16"/>
    <mergeCell ref="H13:H16"/>
    <mergeCell ref="I13:I16"/>
    <mergeCell ref="J13:J16"/>
    <mergeCell ref="K13:K16"/>
    <mergeCell ref="P17:P20"/>
    <mergeCell ref="L17:L20"/>
    <mergeCell ref="M17:M20"/>
    <mergeCell ref="N17:N20"/>
    <mergeCell ref="J21:J24"/>
    <mergeCell ref="K21:K24"/>
    <mergeCell ref="I17:I20"/>
    <mergeCell ref="J17:J20"/>
    <mergeCell ref="K17:K20"/>
    <mergeCell ref="I9:I12"/>
    <mergeCell ref="J9:J12"/>
    <mergeCell ref="K9:K12"/>
    <mergeCell ref="M5:M8"/>
    <mergeCell ref="N5:N8"/>
    <mergeCell ref="O5:O8"/>
    <mergeCell ref="P5:P8"/>
    <mergeCell ref="D9:D12"/>
    <mergeCell ref="E9:E12"/>
    <mergeCell ref="F9:F12"/>
    <mergeCell ref="G9:G12"/>
    <mergeCell ref="H9:H12"/>
    <mergeCell ref="F5:F8"/>
    <mergeCell ref="G5:G8"/>
    <mergeCell ref="H5:H8"/>
    <mergeCell ref="I5:I8"/>
    <mergeCell ref="J5:J8"/>
    <mergeCell ref="K5:K8"/>
    <mergeCell ref="O9:O12"/>
    <mergeCell ref="P9:P12"/>
    <mergeCell ref="L9:L12"/>
    <mergeCell ref="M9:M12"/>
    <mergeCell ref="N9:N12"/>
    <mergeCell ref="C29:C32"/>
    <mergeCell ref="C33:C36"/>
    <mergeCell ref="D5:D8"/>
    <mergeCell ref="E5:E8"/>
    <mergeCell ref="C5:C8"/>
    <mergeCell ref="C9:C12"/>
    <mergeCell ref="C13:C16"/>
    <mergeCell ref="C17:C20"/>
    <mergeCell ref="C21:C24"/>
    <mergeCell ref="C25:C28"/>
    <mergeCell ref="D13:D16"/>
    <mergeCell ref="E13:E16"/>
    <mergeCell ref="D21:D24"/>
    <mergeCell ref="E21:E24"/>
    <mergeCell ref="D33:D36"/>
    <mergeCell ref="E33:E36"/>
    <mergeCell ref="D17:D20"/>
    <mergeCell ref="E17:E20"/>
    <mergeCell ref="P3:P4"/>
    <mergeCell ref="P1:P2"/>
    <mergeCell ref="I3:J3"/>
    <mergeCell ref="L3:L4"/>
    <mergeCell ref="M3:M4"/>
    <mergeCell ref="N3:N4"/>
    <mergeCell ref="O3:O4"/>
    <mergeCell ref="A1:A4"/>
    <mergeCell ref="B1:B4"/>
    <mergeCell ref="C1:C4"/>
    <mergeCell ref="G1:K1"/>
    <mergeCell ref="L1:N1"/>
    <mergeCell ref="O1:O2"/>
    <mergeCell ref="G2:K2"/>
    <mergeCell ref="L2:N2"/>
    <mergeCell ref="E3:E4"/>
    <mergeCell ref="G3:H3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34"/>
  <sheetViews>
    <sheetView topLeftCell="B1" workbookViewId="0">
      <selection activeCell="P27" sqref="P27:P30"/>
    </sheetView>
  </sheetViews>
  <sheetFormatPr defaultRowHeight="16.5"/>
  <cols>
    <col min="3" max="3" width="13.75" customWidth="1"/>
    <col min="17" max="17" width="11.625" customWidth="1"/>
  </cols>
  <sheetData>
    <row r="1" spans="1:17">
      <c r="A1" s="105" t="s">
        <v>153</v>
      </c>
      <c r="B1" s="105" t="s">
        <v>154</v>
      </c>
      <c r="C1" s="105" t="s">
        <v>155</v>
      </c>
      <c r="D1" s="20" t="s">
        <v>10</v>
      </c>
      <c r="E1" s="19" t="s">
        <v>18</v>
      </c>
      <c r="F1" s="18" t="s">
        <v>71</v>
      </c>
      <c r="G1" s="99" t="s">
        <v>7</v>
      </c>
      <c r="H1" s="100"/>
      <c r="I1" s="100"/>
      <c r="J1" s="100"/>
      <c r="K1" s="101"/>
      <c r="L1" s="99" t="s">
        <v>1</v>
      </c>
      <c r="M1" s="100"/>
      <c r="N1" s="101"/>
      <c r="O1" s="99" t="s">
        <v>2</v>
      </c>
      <c r="P1" s="105" t="s">
        <v>74</v>
      </c>
      <c r="Q1" s="105" t="s">
        <v>401</v>
      </c>
    </row>
    <row r="2" spans="1:17" ht="17.25" thickBot="1">
      <c r="A2" s="120"/>
      <c r="B2" s="120"/>
      <c r="C2" s="120"/>
      <c r="D2" s="23" t="s">
        <v>17</v>
      </c>
      <c r="E2" s="22" t="s">
        <v>17</v>
      </c>
      <c r="F2" s="21" t="s">
        <v>17</v>
      </c>
      <c r="G2" s="102" t="s">
        <v>11</v>
      </c>
      <c r="H2" s="103"/>
      <c r="I2" s="103"/>
      <c r="J2" s="103"/>
      <c r="K2" s="104"/>
      <c r="L2" s="110" t="s">
        <v>16</v>
      </c>
      <c r="M2" s="111"/>
      <c r="N2" s="112"/>
      <c r="O2" s="107"/>
      <c r="P2" s="106"/>
      <c r="Q2" s="120"/>
    </row>
    <row r="3" spans="1:17" ht="17.25" thickBot="1">
      <c r="A3" s="120"/>
      <c r="B3" s="120"/>
      <c r="C3" s="120"/>
      <c r="D3" s="39" t="s">
        <v>5</v>
      </c>
      <c r="E3" s="94">
        <v>10</v>
      </c>
      <c r="F3" s="15" t="s">
        <v>8</v>
      </c>
      <c r="G3" s="97" t="s">
        <v>12</v>
      </c>
      <c r="H3" s="98"/>
      <c r="I3" s="97" t="s">
        <v>13</v>
      </c>
      <c r="J3" s="98"/>
      <c r="K3" s="13" t="s">
        <v>73</v>
      </c>
      <c r="L3" s="108" t="s">
        <v>4</v>
      </c>
      <c r="M3" s="108" t="s">
        <v>4</v>
      </c>
      <c r="N3" s="108" t="s">
        <v>73</v>
      </c>
      <c r="O3" s="108" t="s">
        <v>3</v>
      </c>
      <c r="P3" s="105" t="s">
        <v>429</v>
      </c>
      <c r="Q3" s="120"/>
    </row>
    <row r="4" spans="1:17" ht="17.25" thickBot="1">
      <c r="A4" s="106"/>
      <c r="B4" s="106"/>
      <c r="C4" s="106"/>
      <c r="D4" s="40" t="s">
        <v>6</v>
      </c>
      <c r="E4" s="96"/>
      <c r="F4" s="6"/>
      <c r="G4" s="6" t="s">
        <v>14</v>
      </c>
      <c r="H4" s="7">
        <v>25</v>
      </c>
      <c r="I4" s="6" t="s">
        <v>14</v>
      </c>
      <c r="J4" s="7">
        <v>25</v>
      </c>
      <c r="K4" s="23">
        <v>50</v>
      </c>
      <c r="L4" s="109"/>
      <c r="M4" s="109"/>
      <c r="N4" s="109"/>
      <c r="O4" s="109"/>
      <c r="P4" s="106"/>
      <c r="Q4" s="106"/>
    </row>
    <row r="5" spans="1:17">
      <c r="A5" s="43">
        <v>12160461</v>
      </c>
      <c r="B5" s="68" t="s">
        <v>194</v>
      </c>
      <c r="C5" s="136">
        <v>511</v>
      </c>
      <c r="D5" s="136">
        <v>10</v>
      </c>
      <c r="E5" s="136">
        <v>10</v>
      </c>
      <c r="F5" s="136">
        <v>10</v>
      </c>
      <c r="G5" s="136" t="s">
        <v>98</v>
      </c>
      <c r="H5" s="136">
        <v>0</v>
      </c>
      <c r="I5" s="136" t="s">
        <v>98</v>
      </c>
      <c r="J5" s="136">
        <v>0</v>
      </c>
      <c r="K5" s="136">
        <f t="shared" ref="K5:K34" si="0">SUM(H5,J5)</f>
        <v>0</v>
      </c>
      <c r="L5" s="136">
        <v>10</v>
      </c>
      <c r="M5" s="136">
        <v>10</v>
      </c>
      <c r="N5" s="136">
        <f t="shared" ref="N5:N34" si="1">SUM(L5,M5)</f>
        <v>20</v>
      </c>
      <c r="O5" s="136">
        <f t="shared" ref="O5:O34" si="2">SUM(D5,E5,F5,K5,N5)</f>
        <v>50</v>
      </c>
      <c r="P5" s="136">
        <v>29</v>
      </c>
      <c r="Q5" s="123"/>
    </row>
    <row r="6" spans="1:17">
      <c r="A6" s="43">
        <v>12160462</v>
      </c>
      <c r="B6" s="68" t="s">
        <v>195</v>
      </c>
      <c r="C6" s="136"/>
      <c r="D6" s="136">
        <v>10</v>
      </c>
      <c r="E6" s="136">
        <v>10</v>
      </c>
      <c r="F6" s="136">
        <v>10</v>
      </c>
      <c r="G6" s="136" t="s">
        <v>98</v>
      </c>
      <c r="H6" s="136">
        <v>0</v>
      </c>
      <c r="I6" s="136" t="s">
        <v>98</v>
      </c>
      <c r="J6" s="136">
        <v>0</v>
      </c>
      <c r="K6" s="136">
        <f t="shared" si="0"/>
        <v>0</v>
      </c>
      <c r="L6" s="136">
        <v>10</v>
      </c>
      <c r="M6" s="136">
        <v>10</v>
      </c>
      <c r="N6" s="136">
        <f t="shared" si="1"/>
        <v>20</v>
      </c>
      <c r="O6" s="136">
        <f t="shared" si="2"/>
        <v>50</v>
      </c>
      <c r="P6" s="136"/>
      <c r="Q6" s="126"/>
    </row>
    <row r="7" spans="1:17">
      <c r="A7" s="43">
        <v>12160467</v>
      </c>
      <c r="B7" s="68" t="s">
        <v>196</v>
      </c>
      <c r="C7" s="136"/>
      <c r="D7" s="136">
        <v>10</v>
      </c>
      <c r="E7" s="136">
        <v>10</v>
      </c>
      <c r="F7" s="136">
        <v>10</v>
      </c>
      <c r="G7" s="136" t="s">
        <v>98</v>
      </c>
      <c r="H7" s="136">
        <v>0</v>
      </c>
      <c r="I7" s="136" t="s">
        <v>98</v>
      </c>
      <c r="J7" s="136">
        <v>0</v>
      </c>
      <c r="K7" s="136">
        <f t="shared" si="0"/>
        <v>0</v>
      </c>
      <c r="L7" s="136">
        <v>10</v>
      </c>
      <c r="M7" s="136">
        <v>10</v>
      </c>
      <c r="N7" s="136">
        <f t="shared" si="1"/>
        <v>20</v>
      </c>
      <c r="O7" s="136">
        <f t="shared" si="2"/>
        <v>50</v>
      </c>
      <c r="P7" s="136"/>
      <c r="Q7" s="126"/>
    </row>
    <row r="8" spans="1:17">
      <c r="A8" s="44">
        <v>12160468</v>
      </c>
      <c r="B8" s="69" t="s">
        <v>197</v>
      </c>
      <c r="C8" s="136"/>
      <c r="D8" s="136">
        <v>10</v>
      </c>
      <c r="E8" s="136">
        <v>10</v>
      </c>
      <c r="F8" s="136">
        <v>10</v>
      </c>
      <c r="G8" s="136" t="s">
        <v>98</v>
      </c>
      <c r="H8" s="136">
        <v>0</v>
      </c>
      <c r="I8" s="136" t="s">
        <v>98</v>
      </c>
      <c r="J8" s="136">
        <v>0</v>
      </c>
      <c r="K8" s="136">
        <f t="shared" si="0"/>
        <v>0</v>
      </c>
      <c r="L8" s="136">
        <v>10</v>
      </c>
      <c r="M8" s="136">
        <v>10</v>
      </c>
      <c r="N8" s="136">
        <f t="shared" si="1"/>
        <v>20</v>
      </c>
      <c r="O8" s="136">
        <f t="shared" si="2"/>
        <v>50</v>
      </c>
      <c r="P8" s="136"/>
      <c r="Q8" s="126"/>
    </row>
    <row r="9" spans="1:17">
      <c r="A9" s="43">
        <v>12160476</v>
      </c>
      <c r="B9" s="68" t="s">
        <v>198</v>
      </c>
      <c r="C9" s="136" t="s">
        <v>230</v>
      </c>
      <c r="D9" s="136">
        <v>10</v>
      </c>
      <c r="E9" s="136">
        <v>10</v>
      </c>
      <c r="F9" s="136">
        <v>10</v>
      </c>
      <c r="G9" s="136" t="s">
        <v>98</v>
      </c>
      <c r="H9" s="136">
        <v>0</v>
      </c>
      <c r="I9" s="136" t="s">
        <v>98</v>
      </c>
      <c r="J9" s="136">
        <v>0</v>
      </c>
      <c r="K9" s="136">
        <f t="shared" si="0"/>
        <v>0</v>
      </c>
      <c r="L9" s="136">
        <v>10</v>
      </c>
      <c r="M9" s="136">
        <v>9</v>
      </c>
      <c r="N9" s="136">
        <f t="shared" si="1"/>
        <v>19</v>
      </c>
      <c r="O9" s="136">
        <f t="shared" si="2"/>
        <v>49</v>
      </c>
      <c r="P9" s="136">
        <v>30</v>
      </c>
      <c r="Q9" s="123"/>
    </row>
    <row r="10" spans="1:17">
      <c r="A10" s="44">
        <v>12110243</v>
      </c>
      <c r="B10" s="69" t="s">
        <v>199</v>
      </c>
      <c r="C10" s="136"/>
      <c r="D10" s="136">
        <v>10</v>
      </c>
      <c r="E10" s="136">
        <v>10</v>
      </c>
      <c r="F10" s="136">
        <v>10</v>
      </c>
      <c r="G10" s="136" t="s">
        <v>98</v>
      </c>
      <c r="H10" s="136">
        <v>0</v>
      </c>
      <c r="I10" s="136" t="s">
        <v>98</v>
      </c>
      <c r="J10" s="136">
        <v>0</v>
      </c>
      <c r="K10" s="136">
        <f t="shared" si="0"/>
        <v>0</v>
      </c>
      <c r="L10" s="136">
        <v>10</v>
      </c>
      <c r="M10" s="136">
        <v>9</v>
      </c>
      <c r="N10" s="136">
        <f t="shared" si="1"/>
        <v>19</v>
      </c>
      <c r="O10" s="136">
        <f t="shared" si="2"/>
        <v>49</v>
      </c>
      <c r="P10" s="136"/>
      <c r="Q10" s="126"/>
    </row>
    <row r="11" spans="1:17">
      <c r="A11" s="43">
        <v>12160477</v>
      </c>
      <c r="B11" s="68" t="s">
        <v>200</v>
      </c>
      <c r="C11" s="136"/>
      <c r="D11" s="136">
        <v>10</v>
      </c>
      <c r="E11" s="136">
        <v>10</v>
      </c>
      <c r="F11" s="136">
        <v>10</v>
      </c>
      <c r="G11" s="136" t="s">
        <v>98</v>
      </c>
      <c r="H11" s="136">
        <v>0</v>
      </c>
      <c r="I11" s="136" t="s">
        <v>98</v>
      </c>
      <c r="J11" s="136">
        <v>0</v>
      </c>
      <c r="K11" s="136">
        <f t="shared" si="0"/>
        <v>0</v>
      </c>
      <c r="L11" s="136">
        <v>10</v>
      </c>
      <c r="M11" s="136">
        <v>9</v>
      </c>
      <c r="N11" s="136">
        <f t="shared" si="1"/>
        <v>19</v>
      </c>
      <c r="O11" s="136">
        <f t="shared" si="2"/>
        <v>49</v>
      </c>
      <c r="P11" s="136"/>
      <c r="Q11" s="126"/>
    </row>
    <row r="12" spans="1:17">
      <c r="A12" s="43">
        <v>12160478</v>
      </c>
      <c r="B12" s="68" t="s">
        <v>201</v>
      </c>
      <c r="C12" s="136"/>
      <c r="D12" s="136">
        <v>10</v>
      </c>
      <c r="E12" s="136">
        <v>10</v>
      </c>
      <c r="F12" s="136">
        <v>10</v>
      </c>
      <c r="G12" s="136" t="s">
        <v>98</v>
      </c>
      <c r="H12" s="136">
        <v>0</v>
      </c>
      <c r="I12" s="136" t="s">
        <v>98</v>
      </c>
      <c r="J12" s="136">
        <v>0</v>
      </c>
      <c r="K12" s="136">
        <f t="shared" si="0"/>
        <v>0</v>
      </c>
      <c r="L12" s="136">
        <v>10</v>
      </c>
      <c r="M12" s="136">
        <v>9</v>
      </c>
      <c r="N12" s="136">
        <f t="shared" si="1"/>
        <v>19</v>
      </c>
      <c r="O12" s="136">
        <f t="shared" si="2"/>
        <v>49</v>
      </c>
      <c r="P12" s="136"/>
      <c r="Q12" s="126"/>
    </row>
    <row r="13" spans="1:17">
      <c r="A13" s="43">
        <v>12160493</v>
      </c>
      <c r="B13" s="68" t="s">
        <v>202</v>
      </c>
      <c r="C13" s="136" t="s">
        <v>224</v>
      </c>
      <c r="D13" s="136">
        <v>10</v>
      </c>
      <c r="E13" s="136">
        <v>10</v>
      </c>
      <c r="F13" s="136">
        <v>8</v>
      </c>
      <c r="G13" s="140" t="s">
        <v>231</v>
      </c>
      <c r="H13" s="136">
        <v>25</v>
      </c>
      <c r="I13" s="136" t="s">
        <v>232</v>
      </c>
      <c r="J13" s="136">
        <v>25</v>
      </c>
      <c r="K13" s="136">
        <f t="shared" si="0"/>
        <v>50</v>
      </c>
      <c r="L13" s="136">
        <v>8</v>
      </c>
      <c r="M13" s="136">
        <v>8</v>
      </c>
      <c r="N13" s="136">
        <f t="shared" si="1"/>
        <v>16</v>
      </c>
      <c r="O13" s="136">
        <f t="shared" si="2"/>
        <v>94</v>
      </c>
      <c r="P13" s="136">
        <v>3</v>
      </c>
      <c r="Q13" s="124" t="s">
        <v>403</v>
      </c>
    </row>
    <row r="14" spans="1:17">
      <c r="A14" s="43">
        <v>12140430</v>
      </c>
      <c r="B14" s="68" t="s">
        <v>203</v>
      </c>
      <c r="C14" s="136"/>
      <c r="D14" s="136">
        <v>10</v>
      </c>
      <c r="E14" s="136">
        <v>10</v>
      </c>
      <c r="F14" s="136">
        <v>8</v>
      </c>
      <c r="G14" s="140" t="s">
        <v>231</v>
      </c>
      <c r="H14" s="136">
        <v>25</v>
      </c>
      <c r="I14" s="136" t="s">
        <v>232</v>
      </c>
      <c r="J14" s="136">
        <v>25</v>
      </c>
      <c r="K14" s="136">
        <f t="shared" si="0"/>
        <v>50</v>
      </c>
      <c r="L14" s="136">
        <v>8</v>
      </c>
      <c r="M14" s="136">
        <v>8</v>
      </c>
      <c r="N14" s="136">
        <f t="shared" si="1"/>
        <v>16</v>
      </c>
      <c r="O14" s="136">
        <f t="shared" si="2"/>
        <v>94</v>
      </c>
      <c r="P14" s="136"/>
      <c r="Q14" s="125"/>
    </row>
    <row r="15" spans="1:17">
      <c r="A15" s="44">
        <v>12100235</v>
      </c>
      <c r="B15" s="69" t="s">
        <v>204</v>
      </c>
      <c r="C15" s="136"/>
      <c r="D15" s="136">
        <v>10</v>
      </c>
      <c r="E15" s="136">
        <v>10</v>
      </c>
      <c r="F15" s="136">
        <v>8</v>
      </c>
      <c r="G15" s="140" t="s">
        <v>231</v>
      </c>
      <c r="H15" s="136">
        <v>25</v>
      </c>
      <c r="I15" s="136" t="s">
        <v>232</v>
      </c>
      <c r="J15" s="136">
        <v>25</v>
      </c>
      <c r="K15" s="136">
        <f t="shared" si="0"/>
        <v>50</v>
      </c>
      <c r="L15" s="136">
        <v>8</v>
      </c>
      <c r="M15" s="136">
        <v>8</v>
      </c>
      <c r="N15" s="136">
        <f t="shared" si="1"/>
        <v>16</v>
      </c>
      <c r="O15" s="136">
        <f t="shared" si="2"/>
        <v>94</v>
      </c>
      <c r="P15" s="136"/>
      <c r="Q15" s="125"/>
    </row>
    <row r="16" spans="1:17">
      <c r="A16" s="43">
        <v>12160497</v>
      </c>
      <c r="B16" s="68" t="s">
        <v>205</v>
      </c>
      <c r="C16" s="136"/>
      <c r="D16" s="136">
        <v>10</v>
      </c>
      <c r="E16" s="136">
        <v>10</v>
      </c>
      <c r="F16" s="136">
        <v>8</v>
      </c>
      <c r="G16" s="140" t="s">
        <v>231</v>
      </c>
      <c r="H16" s="136">
        <v>25</v>
      </c>
      <c r="I16" s="136" t="s">
        <v>232</v>
      </c>
      <c r="J16" s="136">
        <v>25</v>
      </c>
      <c r="K16" s="136">
        <f t="shared" si="0"/>
        <v>50</v>
      </c>
      <c r="L16" s="136">
        <v>8</v>
      </c>
      <c r="M16" s="136">
        <v>8</v>
      </c>
      <c r="N16" s="136">
        <f t="shared" si="1"/>
        <v>16</v>
      </c>
      <c r="O16" s="136">
        <f t="shared" si="2"/>
        <v>94</v>
      </c>
      <c r="P16" s="136"/>
      <c r="Q16" s="125"/>
    </row>
    <row r="17" spans="1:17">
      <c r="A17" s="43">
        <v>12110369</v>
      </c>
      <c r="B17" s="68" t="s">
        <v>206</v>
      </c>
      <c r="C17" s="136" t="s">
        <v>225</v>
      </c>
      <c r="D17" s="114">
        <v>10</v>
      </c>
      <c r="E17" s="114">
        <v>10</v>
      </c>
      <c r="F17" s="114">
        <v>6</v>
      </c>
      <c r="G17" s="114" t="s">
        <v>98</v>
      </c>
      <c r="H17" s="114">
        <v>0</v>
      </c>
      <c r="I17" s="114" t="s">
        <v>98</v>
      </c>
      <c r="J17" s="114">
        <v>0</v>
      </c>
      <c r="K17" s="114">
        <f t="shared" si="0"/>
        <v>0</v>
      </c>
      <c r="L17" s="114">
        <v>9</v>
      </c>
      <c r="M17" s="114">
        <v>7</v>
      </c>
      <c r="N17" s="114">
        <f t="shared" si="1"/>
        <v>16</v>
      </c>
      <c r="O17" s="114">
        <f t="shared" si="2"/>
        <v>42</v>
      </c>
      <c r="P17" s="114">
        <v>39</v>
      </c>
      <c r="Q17" s="141"/>
    </row>
    <row r="18" spans="1:17">
      <c r="A18" s="44">
        <v>12140441</v>
      </c>
      <c r="B18" s="69" t="s">
        <v>207</v>
      </c>
      <c r="C18" s="136"/>
      <c r="D18" s="114">
        <v>10</v>
      </c>
      <c r="E18" s="114">
        <v>10</v>
      </c>
      <c r="F18" s="114">
        <v>6</v>
      </c>
      <c r="G18" s="114" t="s">
        <v>98</v>
      </c>
      <c r="H18" s="114">
        <v>0</v>
      </c>
      <c r="I18" s="114" t="s">
        <v>98</v>
      </c>
      <c r="J18" s="114">
        <v>0</v>
      </c>
      <c r="K18" s="114">
        <f t="shared" si="0"/>
        <v>0</v>
      </c>
      <c r="L18" s="114">
        <v>9</v>
      </c>
      <c r="M18" s="114">
        <v>7</v>
      </c>
      <c r="N18" s="114">
        <f t="shared" si="1"/>
        <v>16</v>
      </c>
      <c r="O18" s="114">
        <f t="shared" si="2"/>
        <v>42</v>
      </c>
      <c r="P18" s="114"/>
      <c r="Q18" s="122"/>
    </row>
    <row r="19" spans="1:17">
      <c r="A19" s="43">
        <v>12160510</v>
      </c>
      <c r="B19" s="68" t="s">
        <v>208</v>
      </c>
      <c r="C19" s="136"/>
      <c r="D19" s="114">
        <v>10</v>
      </c>
      <c r="E19" s="114">
        <v>10</v>
      </c>
      <c r="F19" s="114">
        <v>6</v>
      </c>
      <c r="G19" s="114" t="s">
        <v>98</v>
      </c>
      <c r="H19" s="114">
        <v>0</v>
      </c>
      <c r="I19" s="114" t="s">
        <v>98</v>
      </c>
      <c r="J19" s="114">
        <v>0</v>
      </c>
      <c r="K19" s="114">
        <f t="shared" si="0"/>
        <v>0</v>
      </c>
      <c r="L19" s="114">
        <v>9</v>
      </c>
      <c r="M19" s="114">
        <v>7</v>
      </c>
      <c r="N19" s="114">
        <f t="shared" si="1"/>
        <v>16</v>
      </c>
      <c r="O19" s="114">
        <f t="shared" si="2"/>
        <v>42</v>
      </c>
      <c r="P19" s="114"/>
      <c r="Q19" s="123"/>
    </row>
    <row r="20" spans="1:17">
      <c r="A20" s="44">
        <v>12160514</v>
      </c>
      <c r="B20" s="69" t="s">
        <v>209</v>
      </c>
      <c r="C20" s="136" t="s">
        <v>226</v>
      </c>
      <c r="D20" s="137">
        <v>10</v>
      </c>
      <c r="E20" s="137">
        <v>10</v>
      </c>
      <c r="F20" s="137">
        <v>8</v>
      </c>
      <c r="G20" s="137" t="s">
        <v>96</v>
      </c>
      <c r="H20" s="137">
        <v>10</v>
      </c>
      <c r="I20" s="137" t="s">
        <v>96</v>
      </c>
      <c r="J20" s="137">
        <v>10</v>
      </c>
      <c r="K20" s="137">
        <f t="shared" si="0"/>
        <v>20</v>
      </c>
      <c r="L20" s="137">
        <v>8</v>
      </c>
      <c r="M20" s="137">
        <v>8</v>
      </c>
      <c r="N20" s="137">
        <f t="shared" si="1"/>
        <v>16</v>
      </c>
      <c r="O20" s="137">
        <f t="shared" si="2"/>
        <v>64</v>
      </c>
      <c r="P20" s="136">
        <v>17</v>
      </c>
      <c r="Q20" s="123"/>
    </row>
    <row r="21" spans="1:17">
      <c r="A21" s="43">
        <v>12160516</v>
      </c>
      <c r="B21" s="68" t="s">
        <v>210</v>
      </c>
      <c r="C21" s="136"/>
      <c r="D21" s="138">
        <v>10</v>
      </c>
      <c r="E21" s="138">
        <v>10</v>
      </c>
      <c r="F21" s="138">
        <v>8</v>
      </c>
      <c r="G21" s="138" t="s">
        <v>96</v>
      </c>
      <c r="H21" s="138">
        <v>10</v>
      </c>
      <c r="I21" s="138" t="s">
        <v>96</v>
      </c>
      <c r="J21" s="138">
        <v>10</v>
      </c>
      <c r="K21" s="138">
        <f t="shared" si="0"/>
        <v>20</v>
      </c>
      <c r="L21" s="138">
        <v>8</v>
      </c>
      <c r="M21" s="138">
        <v>8</v>
      </c>
      <c r="N21" s="138">
        <f t="shared" si="1"/>
        <v>16</v>
      </c>
      <c r="O21" s="138">
        <f t="shared" si="2"/>
        <v>64</v>
      </c>
      <c r="P21" s="136"/>
      <c r="Q21" s="126"/>
    </row>
    <row r="22" spans="1:17">
      <c r="A22" s="43">
        <v>12160519</v>
      </c>
      <c r="B22" s="68" t="s">
        <v>211</v>
      </c>
      <c r="C22" s="136"/>
      <c r="D22" s="138">
        <v>10</v>
      </c>
      <c r="E22" s="138">
        <v>10</v>
      </c>
      <c r="F22" s="138">
        <v>8</v>
      </c>
      <c r="G22" s="138" t="s">
        <v>96</v>
      </c>
      <c r="H22" s="138">
        <v>10</v>
      </c>
      <c r="I22" s="138" t="s">
        <v>96</v>
      </c>
      <c r="J22" s="138">
        <v>10</v>
      </c>
      <c r="K22" s="138">
        <f t="shared" si="0"/>
        <v>20</v>
      </c>
      <c r="L22" s="138">
        <v>8</v>
      </c>
      <c r="M22" s="138">
        <v>8</v>
      </c>
      <c r="N22" s="138">
        <f t="shared" si="1"/>
        <v>16</v>
      </c>
      <c r="O22" s="138">
        <f t="shared" si="2"/>
        <v>64</v>
      </c>
      <c r="P22" s="136"/>
      <c r="Q22" s="126"/>
    </row>
    <row r="23" spans="1:17">
      <c r="A23" s="43">
        <v>12160521</v>
      </c>
      <c r="B23" s="68" t="s">
        <v>212</v>
      </c>
      <c r="C23" s="136"/>
      <c r="D23" s="139">
        <v>10</v>
      </c>
      <c r="E23" s="139">
        <v>10</v>
      </c>
      <c r="F23" s="139">
        <v>8</v>
      </c>
      <c r="G23" s="139" t="s">
        <v>96</v>
      </c>
      <c r="H23" s="139">
        <v>10</v>
      </c>
      <c r="I23" s="139" t="s">
        <v>96</v>
      </c>
      <c r="J23" s="139">
        <v>10</v>
      </c>
      <c r="K23" s="139">
        <f t="shared" si="0"/>
        <v>20</v>
      </c>
      <c r="L23" s="139">
        <v>8</v>
      </c>
      <c r="M23" s="139">
        <v>8</v>
      </c>
      <c r="N23" s="139">
        <f t="shared" si="1"/>
        <v>16</v>
      </c>
      <c r="O23" s="139">
        <f t="shared" si="2"/>
        <v>64</v>
      </c>
      <c r="P23" s="136"/>
      <c r="Q23" s="126"/>
    </row>
    <row r="24" spans="1:17">
      <c r="A24" s="43">
        <v>12160480</v>
      </c>
      <c r="B24" s="68" t="s">
        <v>213</v>
      </c>
      <c r="C24" s="136" t="s">
        <v>227</v>
      </c>
      <c r="D24" s="114">
        <v>10</v>
      </c>
      <c r="E24" s="114">
        <v>10</v>
      </c>
      <c r="F24" s="114">
        <v>7</v>
      </c>
      <c r="G24" s="114" t="s">
        <v>98</v>
      </c>
      <c r="H24" s="114">
        <v>0</v>
      </c>
      <c r="I24" s="114" t="s">
        <v>98</v>
      </c>
      <c r="J24" s="114">
        <v>0</v>
      </c>
      <c r="K24" s="114">
        <f t="shared" si="0"/>
        <v>0</v>
      </c>
      <c r="L24" s="114">
        <v>6</v>
      </c>
      <c r="M24" s="114">
        <v>6</v>
      </c>
      <c r="N24" s="114">
        <f t="shared" si="1"/>
        <v>12</v>
      </c>
      <c r="O24" s="114">
        <f t="shared" si="2"/>
        <v>39</v>
      </c>
      <c r="P24" s="114">
        <v>50</v>
      </c>
      <c r="Q24" s="141"/>
    </row>
    <row r="25" spans="1:17">
      <c r="A25" s="43">
        <v>12160481</v>
      </c>
      <c r="B25" s="68" t="s">
        <v>214</v>
      </c>
      <c r="C25" s="136"/>
      <c r="D25" s="114">
        <v>10</v>
      </c>
      <c r="E25" s="114">
        <v>10</v>
      </c>
      <c r="F25" s="114">
        <v>7</v>
      </c>
      <c r="G25" s="114" t="s">
        <v>98</v>
      </c>
      <c r="H25" s="114">
        <v>0</v>
      </c>
      <c r="I25" s="114" t="s">
        <v>98</v>
      </c>
      <c r="J25" s="114">
        <v>0</v>
      </c>
      <c r="K25" s="114">
        <f t="shared" si="0"/>
        <v>0</v>
      </c>
      <c r="L25" s="114">
        <v>6</v>
      </c>
      <c r="M25" s="114">
        <v>6</v>
      </c>
      <c r="N25" s="114">
        <f t="shared" si="1"/>
        <v>12</v>
      </c>
      <c r="O25" s="114">
        <f t="shared" si="2"/>
        <v>39</v>
      </c>
      <c r="P25" s="114"/>
      <c r="Q25" s="122"/>
    </row>
    <row r="26" spans="1:17">
      <c r="A26" s="44">
        <v>12110278</v>
      </c>
      <c r="B26" s="69" t="s">
        <v>215</v>
      </c>
      <c r="C26" s="136"/>
      <c r="D26" s="114">
        <v>10</v>
      </c>
      <c r="E26" s="114">
        <v>10</v>
      </c>
      <c r="F26" s="114">
        <v>7</v>
      </c>
      <c r="G26" s="114" t="s">
        <v>98</v>
      </c>
      <c r="H26" s="114">
        <v>0</v>
      </c>
      <c r="I26" s="114" t="s">
        <v>98</v>
      </c>
      <c r="J26" s="114">
        <v>0</v>
      </c>
      <c r="K26" s="114">
        <f t="shared" si="0"/>
        <v>0</v>
      </c>
      <c r="L26" s="114">
        <v>6</v>
      </c>
      <c r="M26" s="114">
        <v>6</v>
      </c>
      <c r="N26" s="114">
        <f t="shared" si="1"/>
        <v>12</v>
      </c>
      <c r="O26" s="114">
        <f t="shared" si="2"/>
        <v>39</v>
      </c>
      <c r="P26" s="114"/>
      <c r="Q26" s="123"/>
    </row>
    <row r="27" spans="1:17">
      <c r="A27" s="43">
        <v>12160499</v>
      </c>
      <c r="B27" s="68" t="s">
        <v>216</v>
      </c>
      <c r="C27" s="136" t="s">
        <v>228</v>
      </c>
      <c r="D27" s="136">
        <v>10</v>
      </c>
      <c r="E27" s="136">
        <v>10</v>
      </c>
      <c r="F27" s="136">
        <v>7</v>
      </c>
      <c r="G27" s="140" t="s">
        <v>233</v>
      </c>
      <c r="H27" s="136">
        <v>25</v>
      </c>
      <c r="I27" s="136" t="s">
        <v>98</v>
      </c>
      <c r="J27" s="136">
        <v>0</v>
      </c>
      <c r="K27" s="136">
        <f t="shared" si="0"/>
        <v>25</v>
      </c>
      <c r="L27" s="136">
        <v>8</v>
      </c>
      <c r="M27" s="136">
        <v>8</v>
      </c>
      <c r="N27" s="136">
        <f t="shared" si="1"/>
        <v>16</v>
      </c>
      <c r="O27" s="136">
        <f t="shared" si="2"/>
        <v>68</v>
      </c>
      <c r="P27" s="136">
        <v>13</v>
      </c>
      <c r="Q27" s="124" t="s">
        <v>402</v>
      </c>
    </row>
    <row r="28" spans="1:17">
      <c r="A28" s="44">
        <v>12160500</v>
      </c>
      <c r="B28" s="69" t="s">
        <v>217</v>
      </c>
      <c r="C28" s="136"/>
      <c r="D28" s="136">
        <v>10</v>
      </c>
      <c r="E28" s="136">
        <v>10</v>
      </c>
      <c r="F28" s="136">
        <v>7</v>
      </c>
      <c r="G28" s="140" t="s">
        <v>233</v>
      </c>
      <c r="H28" s="136">
        <v>25</v>
      </c>
      <c r="I28" s="136" t="s">
        <v>98</v>
      </c>
      <c r="J28" s="136">
        <v>0</v>
      </c>
      <c r="K28" s="136">
        <f t="shared" si="0"/>
        <v>25</v>
      </c>
      <c r="L28" s="136">
        <v>8</v>
      </c>
      <c r="M28" s="136">
        <v>8</v>
      </c>
      <c r="N28" s="136">
        <f t="shared" si="1"/>
        <v>16</v>
      </c>
      <c r="O28" s="136">
        <f t="shared" si="2"/>
        <v>68</v>
      </c>
      <c r="P28" s="136"/>
      <c r="Q28" s="125"/>
    </row>
    <row r="29" spans="1:17">
      <c r="A29" s="43">
        <v>12160506</v>
      </c>
      <c r="B29" s="68" t="s">
        <v>218</v>
      </c>
      <c r="C29" s="136"/>
      <c r="D29" s="136">
        <v>10</v>
      </c>
      <c r="E29" s="136">
        <v>10</v>
      </c>
      <c r="F29" s="136">
        <v>7</v>
      </c>
      <c r="G29" s="140" t="s">
        <v>233</v>
      </c>
      <c r="H29" s="136">
        <v>25</v>
      </c>
      <c r="I29" s="136" t="s">
        <v>98</v>
      </c>
      <c r="J29" s="136">
        <v>0</v>
      </c>
      <c r="K29" s="136">
        <f t="shared" si="0"/>
        <v>25</v>
      </c>
      <c r="L29" s="136">
        <v>8</v>
      </c>
      <c r="M29" s="136">
        <v>8</v>
      </c>
      <c r="N29" s="136">
        <f t="shared" si="1"/>
        <v>16</v>
      </c>
      <c r="O29" s="136">
        <f t="shared" si="2"/>
        <v>68</v>
      </c>
      <c r="P29" s="136"/>
      <c r="Q29" s="125"/>
    </row>
    <row r="30" spans="1:17">
      <c r="A30" s="43">
        <v>12160507</v>
      </c>
      <c r="B30" s="68" t="s">
        <v>219</v>
      </c>
      <c r="C30" s="136"/>
      <c r="D30" s="136">
        <v>10</v>
      </c>
      <c r="E30" s="136">
        <v>10</v>
      </c>
      <c r="F30" s="136">
        <v>7</v>
      </c>
      <c r="G30" s="140" t="s">
        <v>233</v>
      </c>
      <c r="H30" s="136">
        <v>25</v>
      </c>
      <c r="I30" s="136" t="s">
        <v>98</v>
      </c>
      <c r="J30" s="136">
        <v>0</v>
      </c>
      <c r="K30" s="136">
        <f t="shared" si="0"/>
        <v>25</v>
      </c>
      <c r="L30" s="136">
        <v>8</v>
      </c>
      <c r="M30" s="136">
        <v>8</v>
      </c>
      <c r="N30" s="136">
        <f t="shared" si="1"/>
        <v>16</v>
      </c>
      <c r="O30" s="136">
        <f t="shared" si="2"/>
        <v>68</v>
      </c>
      <c r="P30" s="136"/>
      <c r="Q30" s="125"/>
    </row>
    <row r="31" spans="1:17">
      <c r="A31" s="43">
        <v>12160509</v>
      </c>
      <c r="B31" s="68" t="s">
        <v>220</v>
      </c>
      <c r="C31" s="136" t="s">
        <v>229</v>
      </c>
      <c r="D31" s="136">
        <v>10</v>
      </c>
      <c r="E31" s="136">
        <v>10</v>
      </c>
      <c r="F31" s="136">
        <v>8</v>
      </c>
      <c r="G31" s="136" t="s">
        <v>96</v>
      </c>
      <c r="H31" s="136">
        <v>10</v>
      </c>
      <c r="I31" s="136" t="s">
        <v>96</v>
      </c>
      <c r="J31" s="136">
        <v>10</v>
      </c>
      <c r="K31" s="136">
        <f t="shared" si="0"/>
        <v>20</v>
      </c>
      <c r="L31" s="136">
        <v>6</v>
      </c>
      <c r="M31" s="136">
        <v>6</v>
      </c>
      <c r="N31" s="136">
        <f t="shared" si="1"/>
        <v>12</v>
      </c>
      <c r="O31" s="136">
        <f t="shared" si="2"/>
        <v>60</v>
      </c>
      <c r="P31" s="136">
        <v>21</v>
      </c>
      <c r="Q31" s="123"/>
    </row>
    <row r="32" spans="1:17">
      <c r="A32" s="43">
        <v>12160517</v>
      </c>
      <c r="B32" s="68" t="s">
        <v>221</v>
      </c>
      <c r="C32" s="136"/>
      <c r="D32" s="136">
        <v>10</v>
      </c>
      <c r="E32" s="136">
        <v>10</v>
      </c>
      <c r="F32" s="136">
        <v>8</v>
      </c>
      <c r="G32" s="136" t="s">
        <v>96</v>
      </c>
      <c r="H32" s="136">
        <v>10</v>
      </c>
      <c r="I32" s="136" t="s">
        <v>96</v>
      </c>
      <c r="J32" s="136">
        <v>10</v>
      </c>
      <c r="K32" s="136">
        <f t="shared" si="0"/>
        <v>20</v>
      </c>
      <c r="L32" s="136">
        <v>6</v>
      </c>
      <c r="M32" s="136">
        <v>6</v>
      </c>
      <c r="N32" s="136">
        <f t="shared" si="1"/>
        <v>12</v>
      </c>
      <c r="O32" s="136">
        <f t="shared" si="2"/>
        <v>60</v>
      </c>
      <c r="P32" s="136"/>
      <c r="Q32" s="126"/>
    </row>
    <row r="33" spans="1:17">
      <c r="A33" s="44">
        <v>12160520</v>
      </c>
      <c r="B33" s="69" t="s">
        <v>222</v>
      </c>
      <c r="C33" s="136"/>
      <c r="D33" s="136">
        <v>10</v>
      </c>
      <c r="E33" s="136">
        <v>10</v>
      </c>
      <c r="F33" s="136">
        <v>8</v>
      </c>
      <c r="G33" s="136" t="s">
        <v>96</v>
      </c>
      <c r="H33" s="136">
        <v>10</v>
      </c>
      <c r="I33" s="136" t="s">
        <v>96</v>
      </c>
      <c r="J33" s="136">
        <v>10</v>
      </c>
      <c r="K33" s="136">
        <f t="shared" si="0"/>
        <v>20</v>
      </c>
      <c r="L33" s="136">
        <v>6</v>
      </c>
      <c r="M33" s="136">
        <v>6</v>
      </c>
      <c r="N33" s="136">
        <f t="shared" si="1"/>
        <v>12</v>
      </c>
      <c r="O33" s="136">
        <f t="shared" si="2"/>
        <v>60</v>
      </c>
      <c r="P33" s="136"/>
      <c r="Q33" s="126"/>
    </row>
    <row r="34" spans="1:17">
      <c r="A34" s="43">
        <v>12160523</v>
      </c>
      <c r="B34" s="68" t="s">
        <v>223</v>
      </c>
      <c r="C34" s="136"/>
      <c r="D34" s="136">
        <v>10</v>
      </c>
      <c r="E34" s="136">
        <v>10</v>
      </c>
      <c r="F34" s="136">
        <v>8</v>
      </c>
      <c r="G34" s="136" t="s">
        <v>96</v>
      </c>
      <c r="H34" s="136">
        <v>10</v>
      </c>
      <c r="I34" s="136" t="s">
        <v>96</v>
      </c>
      <c r="J34" s="136">
        <v>10</v>
      </c>
      <c r="K34" s="136">
        <f t="shared" si="0"/>
        <v>20</v>
      </c>
      <c r="L34" s="136">
        <v>6</v>
      </c>
      <c r="M34" s="136">
        <v>6</v>
      </c>
      <c r="N34" s="136">
        <f t="shared" si="1"/>
        <v>12</v>
      </c>
      <c r="O34" s="136">
        <f t="shared" si="2"/>
        <v>60</v>
      </c>
      <c r="P34" s="136"/>
      <c r="Q34" s="126"/>
    </row>
  </sheetData>
  <mergeCells count="138">
    <mergeCell ref="Q31:Q34"/>
    <mergeCell ref="Q24:Q26"/>
    <mergeCell ref="Q17:Q19"/>
    <mergeCell ref="Q1:Q4"/>
    <mergeCell ref="Q5:Q8"/>
    <mergeCell ref="Q9:Q12"/>
    <mergeCell ref="Q13:Q16"/>
    <mergeCell ref="Q20:Q23"/>
    <mergeCell ref="Q27:Q30"/>
    <mergeCell ref="P20:P23"/>
    <mergeCell ref="F20:F23"/>
    <mergeCell ref="G20:G23"/>
    <mergeCell ref="H20:H23"/>
    <mergeCell ref="K24:K26"/>
    <mergeCell ref="F24:F26"/>
    <mergeCell ref="G24:G26"/>
    <mergeCell ref="I24:I26"/>
    <mergeCell ref="J24:J26"/>
    <mergeCell ref="H24:H26"/>
    <mergeCell ref="I20:I23"/>
    <mergeCell ref="J20:J23"/>
    <mergeCell ref="K20:K23"/>
    <mergeCell ref="G17:G19"/>
    <mergeCell ref="H17:H19"/>
    <mergeCell ref="I17:I19"/>
    <mergeCell ref="J17:J19"/>
    <mergeCell ref="K17:K19"/>
    <mergeCell ref="L20:L23"/>
    <mergeCell ref="M20:M23"/>
    <mergeCell ref="N20:N23"/>
    <mergeCell ref="O20:O23"/>
    <mergeCell ref="L17:L19"/>
    <mergeCell ref="M17:M19"/>
    <mergeCell ref="N17:N19"/>
    <mergeCell ref="P31:P34"/>
    <mergeCell ref="O31:O34"/>
    <mergeCell ref="N31:N34"/>
    <mergeCell ref="M31:M34"/>
    <mergeCell ref="L31:L34"/>
    <mergeCell ref="K31:K34"/>
    <mergeCell ref="K27:K30"/>
    <mergeCell ref="L27:L30"/>
    <mergeCell ref="M27:M30"/>
    <mergeCell ref="N27:N30"/>
    <mergeCell ref="O27:O30"/>
    <mergeCell ref="P27:P30"/>
    <mergeCell ref="I27:I30"/>
    <mergeCell ref="J27:J30"/>
    <mergeCell ref="O13:O16"/>
    <mergeCell ref="P13:P16"/>
    <mergeCell ref="E13:E16"/>
    <mergeCell ref="F13:F16"/>
    <mergeCell ref="G13:G16"/>
    <mergeCell ref="H13:H16"/>
    <mergeCell ref="I13:I16"/>
    <mergeCell ref="J13:J16"/>
    <mergeCell ref="E20:E23"/>
    <mergeCell ref="K13:K16"/>
    <mergeCell ref="L13:L16"/>
    <mergeCell ref="M13:M16"/>
    <mergeCell ref="O17:O19"/>
    <mergeCell ref="P24:P26"/>
    <mergeCell ref="O24:O26"/>
    <mergeCell ref="N24:N26"/>
    <mergeCell ref="M24:M26"/>
    <mergeCell ref="L24:L26"/>
    <mergeCell ref="E17:E19"/>
    <mergeCell ref="E24:E26"/>
    <mergeCell ref="F17:F19"/>
    <mergeCell ref="P17:P19"/>
    <mergeCell ref="K9:K12"/>
    <mergeCell ref="N13:N16"/>
    <mergeCell ref="C24:C26"/>
    <mergeCell ref="C27:C30"/>
    <mergeCell ref="C31:C34"/>
    <mergeCell ref="J9:J12"/>
    <mergeCell ref="I9:I12"/>
    <mergeCell ref="H9:H12"/>
    <mergeCell ref="G9:G12"/>
    <mergeCell ref="F9:F12"/>
    <mergeCell ref="E9:E12"/>
    <mergeCell ref="D27:D30"/>
    <mergeCell ref="D31:D34"/>
    <mergeCell ref="E31:E34"/>
    <mergeCell ref="E27:E30"/>
    <mergeCell ref="J31:J34"/>
    <mergeCell ref="I31:I34"/>
    <mergeCell ref="H31:H34"/>
    <mergeCell ref="G31:G34"/>
    <mergeCell ref="F31:F34"/>
    <mergeCell ref="D24:D26"/>
    <mergeCell ref="F27:F30"/>
    <mergeCell ref="G27:G30"/>
    <mergeCell ref="H27:H30"/>
    <mergeCell ref="M5:M8"/>
    <mergeCell ref="N5:N8"/>
    <mergeCell ref="O5:O8"/>
    <mergeCell ref="P5:P8"/>
    <mergeCell ref="P9:P12"/>
    <mergeCell ref="O9:O12"/>
    <mergeCell ref="N9:N12"/>
    <mergeCell ref="M9:M12"/>
    <mergeCell ref="L9:L12"/>
    <mergeCell ref="C9:C12"/>
    <mergeCell ref="C13:C16"/>
    <mergeCell ref="C17:C19"/>
    <mergeCell ref="C20:C23"/>
    <mergeCell ref="D5:D8"/>
    <mergeCell ref="E5:E8"/>
    <mergeCell ref="F5:F8"/>
    <mergeCell ref="D9:D12"/>
    <mergeCell ref="D13:D16"/>
    <mergeCell ref="D20:D23"/>
    <mergeCell ref="D17:D19"/>
    <mergeCell ref="P1:P2"/>
    <mergeCell ref="A1:A4"/>
    <mergeCell ref="B1:B4"/>
    <mergeCell ref="C1:C4"/>
    <mergeCell ref="G1:K1"/>
    <mergeCell ref="L1:N1"/>
    <mergeCell ref="G5:G8"/>
    <mergeCell ref="H5:H8"/>
    <mergeCell ref="I5:I8"/>
    <mergeCell ref="J5:J8"/>
    <mergeCell ref="O1:O2"/>
    <mergeCell ref="G2:K2"/>
    <mergeCell ref="L2:N2"/>
    <mergeCell ref="E3:E4"/>
    <mergeCell ref="G3:H3"/>
    <mergeCell ref="I3:J3"/>
    <mergeCell ref="L3:L4"/>
    <mergeCell ref="M3:M4"/>
    <mergeCell ref="N3:N4"/>
    <mergeCell ref="O3:O4"/>
    <mergeCell ref="P3:P4"/>
    <mergeCell ref="C5:C8"/>
    <mergeCell ref="K5:K8"/>
    <mergeCell ref="L5:L8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Q12"/>
  <sheetViews>
    <sheetView workbookViewId="0">
      <selection activeCell="F35" sqref="F35"/>
    </sheetView>
  </sheetViews>
  <sheetFormatPr defaultRowHeight="16.5"/>
  <cols>
    <col min="3" max="3" width="11.25" customWidth="1"/>
  </cols>
  <sheetData>
    <row r="1" spans="1:17">
      <c r="A1" s="105" t="s">
        <v>153</v>
      </c>
      <c r="B1" s="105" t="s">
        <v>154</v>
      </c>
      <c r="C1" s="105" t="s">
        <v>155</v>
      </c>
      <c r="D1" s="20" t="s">
        <v>10</v>
      </c>
      <c r="E1" s="19" t="s">
        <v>18</v>
      </c>
      <c r="F1" s="18" t="s">
        <v>71</v>
      </c>
      <c r="G1" s="99" t="s">
        <v>7</v>
      </c>
      <c r="H1" s="100"/>
      <c r="I1" s="100"/>
      <c r="J1" s="100"/>
      <c r="K1" s="101"/>
      <c r="L1" s="99" t="s">
        <v>1</v>
      </c>
      <c r="M1" s="100"/>
      <c r="N1" s="101"/>
      <c r="O1" s="99" t="s">
        <v>2</v>
      </c>
      <c r="P1" s="105" t="s">
        <v>427</v>
      </c>
      <c r="Q1" s="105" t="s">
        <v>401</v>
      </c>
    </row>
    <row r="2" spans="1:17" ht="17.25" thickBot="1">
      <c r="A2" s="120"/>
      <c r="B2" s="120"/>
      <c r="C2" s="120"/>
      <c r="D2" s="23" t="s">
        <v>17</v>
      </c>
      <c r="E2" s="22" t="s">
        <v>17</v>
      </c>
      <c r="F2" s="21" t="s">
        <v>17</v>
      </c>
      <c r="G2" s="102" t="s">
        <v>11</v>
      </c>
      <c r="H2" s="103"/>
      <c r="I2" s="103"/>
      <c r="J2" s="103"/>
      <c r="K2" s="104"/>
      <c r="L2" s="110" t="s">
        <v>16</v>
      </c>
      <c r="M2" s="111"/>
      <c r="N2" s="112"/>
      <c r="O2" s="107"/>
      <c r="P2" s="106"/>
      <c r="Q2" s="120"/>
    </row>
    <row r="3" spans="1:17" ht="17.25" thickBot="1">
      <c r="A3" s="120"/>
      <c r="B3" s="120"/>
      <c r="C3" s="120"/>
      <c r="D3" s="39" t="s">
        <v>5</v>
      </c>
      <c r="E3" s="94">
        <v>10</v>
      </c>
      <c r="F3" s="15" t="s">
        <v>8</v>
      </c>
      <c r="G3" s="97" t="s">
        <v>12</v>
      </c>
      <c r="H3" s="98"/>
      <c r="I3" s="97" t="s">
        <v>13</v>
      </c>
      <c r="J3" s="98"/>
      <c r="K3" s="13" t="s">
        <v>73</v>
      </c>
      <c r="L3" s="108" t="s">
        <v>4</v>
      </c>
      <c r="M3" s="108" t="s">
        <v>4</v>
      </c>
      <c r="N3" s="108" t="s">
        <v>73</v>
      </c>
      <c r="O3" s="108" t="s">
        <v>3</v>
      </c>
      <c r="P3" s="105" t="s">
        <v>428</v>
      </c>
      <c r="Q3" s="120"/>
    </row>
    <row r="4" spans="1:17" ht="17.25" thickBot="1">
      <c r="A4" s="106"/>
      <c r="B4" s="106"/>
      <c r="C4" s="106"/>
      <c r="D4" s="40" t="s">
        <v>6</v>
      </c>
      <c r="E4" s="96"/>
      <c r="F4" s="6"/>
      <c r="G4" s="6" t="s">
        <v>14</v>
      </c>
      <c r="H4" s="7">
        <v>25</v>
      </c>
      <c r="I4" s="6" t="s">
        <v>14</v>
      </c>
      <c r="J4" s="7">
        <v>25</v>
      </c>
      <c r="K4" s="23">
        <v>50</v>
      </c>
      <c r="L4" s="109"/>
      <c r="M4" s="109"/>
      <c r="N4" s="109"/>
      <c r="O4" s="109"/>
      <c r="P4" s="106"/>
      <c r="Q4" s="106"/>
    </row>
    <row r="5" spans="1:17">
      <c r="A5" s="45">
        <v>12120143</v>
      </c>
      <c r="B5" s="67" t="s">
        <v>234</v>
      </c>
      <c r="C5" s="114" t="s">
        <v>242</v>
      </c>
      <c r="D5" s="114">
        <v>10</v>
      </c>
      <c r="E5" s="114">
        <v>10</v>
      </c>
      <c r="F5" s="114">
        <v>6</v>
      </c>
      <c r="G5" s="114" t="s">
        <v>96</v>
      </c>
      <c r="H5" s="114">
        <v>10</v>
      </c>
      <c r="I5" s="114" t="s">
        <v>96</v>
      </c>
      <c r="J5" s="114">
        <v>10</v>
      </c>
      <c r="K5" s="114">
        <f t="shared" ref="K5:K12" si="0">SUM(H5,J5)</f>
        <v>20</v>
      </c>
      <c r="L5" s="114">
        <v>10</v>
      </c>
      <c r="M5" s="114">
        <v>9</v>
      </c>
      <c r="N5" s="114">
        <f t="shared" ref="N5:N12" si="1">SUM(L5,M5)</f>
        <v>19</v>
      </c>
      <c r="O5" s="114">
        <f t="shared" ref="O5:O12" si="2">SUM(D5,E5,F5,K5,N5)</f>
        <v>65</v>
      </c>
      <c r="P5" s="114">
        <v>16</v>
      </c>
      <c r="Q5" s="123"/>
    </row>
    <row r="6" spans="1:17">
      <c r="A6" s="46">
        <v>12160239</v>
      </c>
      <c r="B6" s="65" t="s">
        <v>235</v>
      </c>
      <c r="C6" s="114"/>
      <c r="D6" s="114">
        <v>10</v>
      </c>
      <c r="E6" s="114">
        <v>10</v>
      </c>
      <c r="F6" s="114">
        <v>6</v>
      </c>
      <c r="G6" s="114" t="s">
        <v>96</v>
      </c>
      <c r="H6" s="114">
        <v>10</v>
      </c>
      <c r="I6" s="114" t="s">
        <v>96</v>
      </c>
      <c r="J6" s="114">
        <v>10</v>
      </c>
      <c r="K6" s="114">
        <f t="shared" si="0"/>
        <v>20</v>
      </c>
      <c r="L6" s="114">
        <v>10</v>
      </c>
      <c r="M6" s="114">
        <v>9</v>
      </c>
      <c r="N6" s="114">
        <f t="shared" si="1"/>
        <v>19</v>
      </c>
      <c r="O6" s="114">
        <f t="shared" si="2"/>
        <v>65</v>
      </c>
      <c r="P6" s="114"/>
      <c r="Q6" s="126"/>
    </row>
    <row r="7" spans="1:17">
      <c r="A7" s="46">
        <v>12160373</v>
      </c>
      <c r="B7" s="65" t="s">
        <v>236</v>
      </c>
      <c r="C7" s="114"/>
      <c r="D7" s="114">
        <v>10</v>
      </c>
      <c r="E7" s="114">
        <v>10</v>
      </c>
      <c r="F7" s="114">
        <v>6</v>
      </c>
      <c r="G7" s="114" t="s">
        <v>96</v>
      </c>
      <c r="H7" s="114">
        <v>10</v>
      </c>
      <c r="I7" s="114" t="s">
        <v>96</v>
      </c>
      <c r="J7" s="114">
        <v>10</v>
      </c>
      <c r="K7" s="114">
        <f t="shared" si="0"/>
        <v>20</v>
      </c>
      <c r="L7" s="114">
        <v>10</v>
      </c>
      <c r="M7" s="114">
        <v>9</v>
      </c>
      <c r="N7" s="114">
        <f t="shared" si="1"/>
        <v>19</v>
      </c>
      <c r="O7" s="114">
        <f t="shared" si="2"/>
        <v>65</v>
      </c>
      <c r="P7" s="114"/>
      <c r="Q7" s="126"/>
    </row>
    <row r="8" spans="1:17">
      <c r="A8" s="46">
        <v>12160367</v>
      </c>
      <c r="B8" s="65" t="s">
        <v>237</v>
      </c>
      <c r="C8" s="114"/>
      <c r="D8" s="114">
        <v>10</v>
      </c>
      <c r="E8" s="114">
        <v>10</v>
      </c>
      <c r="F8" s="114">
        <v>6</v>
      </c>
      <c r="G8" s="114" t="s">
        <v>96</v>
      </c>
      <c r="H8" s="114">
        <v>10</v>
      </c>
      <c r="I8" s="114" t="s">
        <v>96</v>
      </c>
      <c r="J8" s="114">
        <v>10</v>
      </c>
      <c r="K8" s="114">
        <f t="shared" si="0"/>
        <v>20</v>
      </c>
      <c r="L8" s="114">
        <v>10</v>
      </c>
      <c r="M8" s="114">
        <v>9</v>
      </c>
      <c r="N8" s="114">
        <f t="shared" si="1"/>
        <v>19</v>
      </c>
      <c r="O8" s="114">
        <f t="shared" si="2"/>
        <v>65</v>
      </c>
      <c r="P8" s="114"/>
      <c r="Q8" s="126"/>
    </row>
    <row r="9" spans="1:17">
      <c r="A9" s="45">
        <v>12150114</v>
      </c>
      <c r="B9" s="67" t="s">
        <v>238</v>
      </c>
      <c r="C9" s="114" t="s">
        <v>243</v>
      </c>
      <c r="D9" s="131">
        <v>10</v>
      </c>
      <c r="E9" s="114">
        <v>10</v>
      </c>
      <c r="F9" s="114">
        <v>6</v>
      </c>
      <c r="G9" s="114" t="s">
        <v>244</v>
      </c>
      <c r="H9" s="114">
        <v>25</v>
      </c>
      <c r="I9" s="114" t="s">
        <v>245</v>
      </c>
      <c r="J9" s="114">
        <v>25</v>
      </c>
      <c r="K9" s="114">
        <f t="shared" si="0"/>
        <v>50</v>
      </c>
      <c r="L9" s="114">
        <v>6</v>
      </c>
      <c r="M9" s="114">
        <v>6</v>
      </c>
      <c r="N9" s="114">
        <f t="shared" si="1"/>
        <v>12</v>
      </c>
      <c r="O9" s="114">
        <f t="shared" si="2"/>
        <v>88</v>
      </c>
      <c r="P9" s="114">
        <v>8</v>
      </c>
      <c r="Q9" s="123"/>
    </row>
    <row r="10" spans="1:17">
      <c r="A10" s="46">
        <v>12160335</v>
      </c>
      <c r="B10" s="65" t="s">
        <v>239</v>
      </c>
      <c r="C10" s="114"/>
      <c r="D10" s="132">
        <v>10</v>
      </c>
      <c r="E10" s="114">
        <v>10</v>
      </c>
      <c r="F10" s="114">
        <v>6</v>
      </c>
      <c r="G10" s="114" t="s">
        <v>244</v>
      </c>
      <c r="H10" s="114">
        <v>25</v>
      </c>
      <c r="I10" s="114" t="s">
        <v>245</v>
      </c>
      <c r="J10" s="114">
        <v>25</v>
      </c>
      <c r="K10" s="114">
        <f t="shared" si="0"/>
        <v>50</v>
      </c>
      <c r="L10" s="114">
        <v>6</v>
      </c>
      <c r="M10" s="114">
        <v>6</v>
      </c>
      <c r="N10" s="114">
        <f t="shared" si="1"/>
        <v>12</v>
      </c>
      <c r="O10" s="114">
        <f t="shared" si="2"/>
        <v>88</v>
      </c>
      <c r="P10" s="114"/>
      <c r="Q10" s="126"/>
    </row>
    <row r="11" spans="1:17">
      <c r="A11" s="46">
        <v>12160287</v>
      </c>
      <c r="B11" s="65" t="s">
        <v>240</v>
      </c>
      <c r="C11" s="114"/>
      <c r="D11" s="132">
        <v>10</v>
      </c>
      <c r="E11" s="114">
        <v>10</v>
      </c>
      <c r="F11" s="114">
        <v>6</v>
      </c>
      <c r="G11" s="114" t="s">
        <v>244</v>
      </c>
      <c r="H11" s="114">
        <v>25</v>
      </c>
      <c r="I11" s="114" t="s">
        <v>245</v>
      </c>
      <c r="J11" s="114">
        <v>25</v>
      </c>
      <c r="K11" s="114">
        <f t="shared" si="0"/>
        <v>50</v>
      </c>
      <c r="L11" s="114">
        <v>6</v>
      </c>
      <c r="M11" s="114">
        <v>6</v>
      </c>
      <c r="N11" s="114">
        <f t="shared" si="1"/>
        <v>12</v>
      </c>
      <c r="O11" s="114">
        <f t="shared" si="2"/>
        <v>88</v>
      </c>
      <c r="P11" s="114"/>
      <c r="Q11" s="126"/>
    </row>
    <row r="12" spans="1:17">
      <c r="A12" s="46">
        <v>12160321</v>
      </c>
      <c r="B12" s="65" t="s">
        <v>241</v>
      </c>
      <c r="C12" s="114"/>
      <c r="D12" s="133">
        <v>10</v>
      </c>
      <c r="E12" s="114">
        <v>10</v>
      </c>
      <c r="F12" s="114">
        <v>6</v>
      </c>
      <c r="G12" s="114" t="s">
        <v>244</v>
      </c>
      <c r="H12" s="114">
        <v>25</v>
      </c>
      <c r="I12" s="114" t="s">
        <v>245</v>
      </c>
      <c r="J12" s="114">
        <v>25</v>
      </c>
      <c r="K12" s="114">
        <f t="shared" si="0"/>
        <v>50</v>
      </c>
      <c r="L12" s="114">
        <v>6</v>
      </c>
      <c r="M12" s="114">
        <v>6</v>
      </c>
      <c r="N12" s="114">
        <f t="shared" si="1"/>
        <v>12</v>
      </c>
      <c r="O12" s="114">
        <f t="shared" si="2"/>
        <v>88</v>
      </c>
      <c r="P12" s="114"/>
      <c r="Q12" s="126"/>
    </row>
  </sheetData>
  <mergeCells count="48">
    <mergeCell ref="K9:K12"/>
    <mergeCell ref="J9:J12"/>
    <mergeCell ref="I9:I12"/>
    <mergeCell ref="H9:H12"/>
    <mergeCell ref="N5:N8"/>
    <mergeCell ref="N9:N12"/>
    <mergeCell ref="J5:J8"/>
    <mergeCell ref="K5:K8"/>
    <mergeCell ref="Q1:Q4"/>
    <mergeCell ref="Q5:Q8"/>
    <mergeCell ref="Q9:Q12"/>
    <mergeCell ref="M9:M12"/>
    <mergeCell ref="L9:L12"/>
    <mergeCell ref="O5:O8"/>
    <mergeCell ref="P5:P8"/>
    <mergeCell ref="P9:P12"/>
    <mergeCell ref="O9:O12"/>
    <mergeCell ref="M5:M8"/>
    <mergeCell ref="L5:L8"/>
    <mergeCell ref="P3:P4"/>
    <mergeCell ref="O1:O2"/>
    <mergeCell ref="O3:O4"/>
    <mergeCell ref="P1:P2"/>
    <mergeCell ref="C5:C8"/>
    <mergeCell ref="C9:C12"/>
    <mergeCell ref="D5:D8"/>
    <mergeCell ref="E5:E8"/>
    <mergeCell ref="D9:D12"/>
    <mergeCell ref="E9:E12"/>
    <mergeCell ref="F9:F12"/>
    <mergeCell ref="F5:F8"/>
    <mergeCell ref="G5:G8"/>
    <mergeCell ref="H5:H8"/>
    <mergeCell ref="I5:I8"/>
    <mergeCell ref="G9:G12"/>
    <mergeCell ref="A1:A4"/>
    <mergeCell ref="B1:B4"/>
    <mergeCell ref="C1:C4"/>
    <mergeCell ref="G1:K1"/>
    <mergeCell ref="L1:N1"/>
    <mergeCell ref="G2:K2"/>
    <mergeCell ref="L2:N2"/>
    <mergeCell ref="E3:E4"/>
    <mergeCell ref="G3:H3"/>
    <mergeCell ref="I3:J3"/>
    <mergeCell ref="L3:L4"/>
    <mergeCell ref="M3:M4"/>
    <mergeCell ref="N3:N4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43"/>
  <sheetViews>
    <sheetView workbookViewId="0">
      <selection activeCell="R44" sqref="R44"/>
    </sheetView>
  </sheetViews>
  <sheetFormatPr defaultRowHeight="16.5"/>
  <cols>
    <col min="3" max="3" width="19.125" customWidth="1"/>
  </cols>
  <sheetData>
    <row r="1" spans="1:17">
      <c r="A1" s="105" t="s">
        <v>153</v>
      </c>
      <c r="B1" s="105" t="s">
        <v>154</v>
      </c>
      <c r="C1" s="105" t="s">
        <v>155</v>
      </c>
      <c r="D1" s="20" t="s">
        <v>10</v>
      </c>
      <c r="E1" s="19" t="s">
        <v>18</v>
      </c>
      <c r="F1" s="18" t="s">
        <v>71</v>
      </c>
      <c r="G1" s="99" t="s">
        <v>7</v>
      </c>
      <c r="H1" s="100"/>
      <c r="I1" s="100"/>
      <c r="J1" s="100"/>
      <c r="K1" s="101"/>
      <c r="L1" s="99" t="s">
        <v>1</v>
      </c>
      <c r="M1" s="100"/>
      <c r="N1" s="101"/>
      <c r="O1" s="99" t="s">
        <v>2</v>
      </c>
      <c r="P1" s="105" t="s">
        <v>427</v>
      </c>
      <c r="Q1" s="105" t="s">
        <v>401</v>
      </c>
    </row>
    <row r="2" spans="1:17" ht="17.25" thickBot="1">
      <c r="A2" s="120"/>
      <c r="B2" s="120"/>
      <c r="C2" s="120"/>
      <c r="D2" s="23" t="s">
        <v>17</v>
      </c>
      <c r="E2" s="22" t="s">
        <v>17</v>
      </c>
      <c r="F2" s="21" t="s">
        <v>17</v>
      </c>
      <c r="G2" s="102" t="s">
        <v>11</v>
      </c>
      <c r="H2" s="103"/>
      <c r="I2" s="103"/>
      <c r="J2" s="103"/>
      <c r="K2" s="104"/>
      <c r="L2" s="110" t="s">
        <v>16</v>
      </c>
      <c r="M2" s="111"/>
      <c r="N2" s="112"/>
      <c r="O2" s="107"/>
      <c r="P2" s="106"/>
      <c r="Q2" s="120"/>
    </row>
    <row r="3" spans="1:17" ht="17.25" thickBot="1">
      <c r="A3" s="120"/>
      <c r="B3" s="120"/>
      <c r="C3" s="120"/>
      <c r="D3" s="39" t="s">
        <v>5</v>
      </c>
      <c r="E3" s="94">
        <v>10</v>
      </c>
      <c r="F3" s="15" t="s">
        <v>8</v>
      </c>
      <c r="G3" s="97" t="s">
        <v>12</v>
      </c>
      <c r="H3" s="98"/>
      <c r="I3" s="97" t="s">
        <v>13</v>
      </c>
      <c r="J3" s="98"/>
      <c r="K3" s="13" t="s">
        <v>73</v>
      </c>
      <c r="L3" s="108" t="s">
        <v>4</v>
      </c>
      <c r="M3" s="108" t="s">
        <v>4</v>
      </c>
      <c r="N3" s="108" t="s">
        <v>73</v>
      </c>
      <c r="O3" s="108" t="s">
        <v>3</v>
      </c>
      <c r="P3" s="105" t="s">
        <v>428</v>
      </c>
      <c r="Q3" s="120"/>
    </row>
    <row r="4" spans="1:17" ht="17.25" thickBot="1">
      <c r="A4" s="106"/>
      <c r="B4" s="106"/>
      <c r="C4" s="106"/>
      <c r="D4" s="40" t="s">
        <v>6</v>
      </c>
      <c r="E4" s="96"/>
      <c r="F4" s="6"/>
      <c r="G4" s="6" t="s">
        <v>14</v>
      </c>
      <c r="H4" s="7">
        <v>25</v>
      </c>
      <c r="I4" s="6" t="s">
        <v>14</v>
      </c>
      <c r="J4" s="7">
        <v>25</v>
      </c>
      <c r="K4" s="23">
        <v>50</v>
      </c>
      <c r="L4" s="109"/>
      <c r="M4" s="109"/>
      <c r="N4" s="109"/>
      <c r="O4" s="109"/>
      <c r="P4" s="106"/>
      <c r="Q4" s="106"/>
    </row>
    <row r="5" spans="1:17" ht="16.5" customHeight="1">
      <c r="A5" s="50" t="s">
        <v>246</v>
      </c>
      <c r="B5" s="73" t="s">
        <v>247</v>
      </c>
      <c r="C5" s="142" t="s">
        <v>265</v>
      </c>
      <c r="D5" s="143">
        <v>5</v>
      </c>
      <c r="E5" s="143">
        <v>10</v>
      </c>
      <c r="F5" s="143">
        <v>6</v>
      </c>
      <c r="G5" s="143" t="s">
        <v>435</v>
      </c>
      <c r="H5" s="143">
        <v>5</v>
      </c>
      <c r="I5" s="143" t="s">
        <v>443</v>
      </c>
      <c r="J5" s="143">
        <v>10</v>
      </c>
      <c r="K5" s="143">
        <f t="shared" ref="K5:K43" si="0">SUM(H5,J5)</f>
        <v>15</v>
      </c>
      <c r="L5" s="143">
        <v>5</v>
      </c>
      <c r="M5" s="143">
        <v>5</v>
      </c>
      <c r="N5" s="143">
        <f t="shared" ref="N5:N43" si="1">SUM(L5,M5)</f>
        <v>10</v>
      </c>
      <c r="O5" s="143">
        <f t="shared" ref="O5:O43" si="2">SUM(D5,E5,F5,K5,N5)</f>
        <v>46</v>
      </c>
      <c r="P5" s="143">
        <v>33</v>
      </c>
      <c r="Q5" s="127" t="s">
        <v>423</v>
      </c>
    </row>
    <row r="6" spans="1:17" ht="16.5" customHeight="1">
      <c r="A6" s="51" t="s">
        <v>248</v>
      </c>
      <c r="B6" s="74" t="s">
        <v>249</v>
      </c>
      <c r="C6" s="142"/>
      <c r="D6" s="138">
        <v>5</v>
      </c>
      <c r="E6" s="138">
        <v>10</v>
      </c>
      <c r="F6" s="138">
        <v>6</v>
      </c>
      <c r="G6" s="138">
        <v>1</v>
      </c>
      <c r="H6" s="138">
        <v>5</v>
      </c>
      <c r="I6" s="138" t="s">
        <v>443</v>
      </c>
      <c r="J6" s="138">
        <v>10</v>
      </c>
      <c r="K6" s="138">
        <f t="shared" si="0"/>
        <v>15</v>
      </c>
      <c r="L6" s="138">
        <v>5</v>
      </c>
      <c r="M6" s="138">
        <v>5</v>
      </c>
      <c r="N6" s="138">
        <f t="shared" si="1"/>
        <v>10</v>
      </c>
      <c r="O6" s="138">
        <f t="shared" si="2"/>
        <v>46</v>
      </c>
      <c r="P6" s="138"/>
      <c r="Q6" s="128"/>
    </row>
    <row r="7" spans="1:17" ht="16.5" customHeight="1">
      <c r="A7" s="51" t="s">
        <v>250</v>
      </c>
      <c r="B7" s="74" t="s">
        <v>251</v>
      </c>
      <c r="C7" s="142"/>
      <c r="D7" s="138">
        <v>5</v>
      </c>
      <c r="E7" s="138">
        <v>10</v>
      </c>
      <c r="F7" s="138">
        <v>6</v>
      </c>
      <c r="G7" s="138">
        <v>1</v>
      </c>
      <c r="H7" s="138">
        <v>5</v>
      </c>
      <c r="I7" s="138" t="s">
        <v>443</v>
      </c>
      <c r="J7" s="138">
        <v>10</v>
      </c>
      <c r="K7" s="138">
        <f t="shared" si="0"/>
        <v>15</v>
      </c>
      <c r="L7" s="138">
        <v>5</v>
      </c>
      <c r="M7" s="138">
        <v>5</v>
      </c>
      <c r="N7" s="138">
        <f t="shared" si="1"/>
        <v>10</v>
      </c>
      <c r="O7" s="138">
        <f t="shared" si="2"/>
        <v>46</v>
      </c>
      <c r="P7" s="138"/>
      <c r="Q7" s="128"/>
    </row>
    <row r="8" spans="1:17" ht="16.5" customHeight="1">
      <c r="A8" s="51" t="s">
        <v>252</v>
      </c>
      <c r="B8" s="74" t="s">
        <v>253</v>
      </c>
      <c r="C8" s="142"/>
      <c r="D8" s="139">
        <v>5</v>
      </c>
      <c r="E8" s="139">
        <v>10</v>
      </c>
      <c r="F8" s="139">
        <v>6</v>
      </c>
      <c r="G8" s="139">
        <v>1</v>
      </c>
      <c r="H8" s="139">
        <v>5</v>
      </c>
      <c r="I8" s="139" t="s">
        <v>443</v>
      </c>
      <c r="J8" s="139">
        <v>10</v>
      </c>
      <c r="K8" s="139">
        <f t="shared" si="0"/>
        <v>15</v>
      </c>
      <c r="L8" s="139">
        <v>5</v>
      </c>
      <c r="M8" s="139">
        <v>5</v>
      </c>
      <c r="N8" s="139">
        <f t="shared" si="1"/>
        <v>10</v>
      </c>
      <c r="O8" s="139">
        <f t="shared" si="2"/>
        <v>46</v>
      </c>
      <c r="P8" s="139"/>
      <c r="Q8" s="128"/>
    </row>
    <row r="9" spans="1:17">
      <c r="A9" s="50">
        <v>12160548</v>
      </c>
      <c r="B9" s="73" t="s">
        <v>261</v>
      </c>
      <c r="C9" s="142" t="s">
        <v>266</v>
      </c>
      <c r="D9" s="136">
        <v>10</v>
      </c>
      <c r="E9" s="136">
        <v>10</v>
      </c>
      <c r="F9" s="136">
        <v>9</v>
      </c>
      <c r="G9" s="136" t="s">
        <v>268</v>
      </c>
      <c r="H9" s="136">
        <v>25</v>
      </c>
      <c r="I9" s="136" t="s">
        <v>98</v>
      </c>
      <c r="J9" s="136">
        <v>0</v>
      </c>
      <c r="K9" s="136">
        <f t="shared" si="0"/>
        <v>25</v>
      </c>
      <c r="L9" s="136">
        <v>10</v>
      </c>
      <c r="M9" s="136">
        <v>10</v>
      </c>
      <c r="N9" s="136">
        <f t="shared" si="1"/>
        <v>20</v>
      </c>
      <c r="O9" s="136">
        <f t="shared" si="2"/>
        <v>74</v>
      </c>
      <c r="P9" s="136">
        <v>11</v>
      </c>
      <c r="Q9" s="123"/>
    </row>
    <row r="10" spans="1:17">
      <c r="A10" s="51">
        <v>12160537</v>
      </c>
      <c r="B10" s="74" t="s">
        <v>262</v>
      </c>
      <c r="C10" s="142"/>
      <c r="D10" s="136">
        <v>10</v>
      </c>
      <c r="E10" s="136">
        <v>10</v>
      </c>
      <c r="F10" s="136">
        <v>9</v>
      </c>
      <c r="G10" s="136" t="s">
        <v>268</v>
      </c>
      <c r="H10" s="136">
        <v>25</v>
      </c>
      <c r="I10" s="136" t="s">
        <v>98</v>
      </c>
      <c r="J10" s="136">
        <v>0</v>
      </c>
      <c r="K10" s="136">
        <f t="shared" si="0"/>
        <v>25</v>
      </c>
      <c r="L10" s="136">
        <v>10</v>
      </c>
      <c r="M10" s="136">
        <v>10</v>
      </c>
      <c r="N10" s="136">
        <f t="shared" si="1"/>
        <v>20</v>
      </c>
      <c r="O10" s="136">
        <f t="shared" si="2"/>
        <v>74</v>
      </c>
      <c r="P10" s="136"/>
      <c r="Q10" s="126"/>
    </row>
    <row r="11" spans="1:17">
      <c r="A11" s="51">
        <v>12160542</v>
      </c>
      <c r="B11" s="74" t="s">
        <v>263</v>
      </c>
      <c r="C11" s="142"/>
      <c r="D11" s="136">
        <v>10</v>
      </c>
      <c r="E11" s="136">
        <v>10</v>
      </c>
      <c r="F11" s="136">
        <v>9</v>
      </c>
      <c r="G11" s="136" t="s">
        <v>268</v>
      </c>
      <c r="H11" s="136">
        <v>25</v>
      </c>
      <c r="I11" s="136" t="s">
        <v>98</v>
      </c>
      <c r="J11" s="136">
        <v>0</v>
      </c>
      <c r="K11" s="136">
        <f t="shared" si="0"/>
        <v>25</v>
      </c>
      <c r="L11" s="136">
        <v>10</v>
      </c>
      <c r="M11" s="136">
        <v>10</v>
      </c>
      <c r="N11" s="136">
        <f t="shared" si="1"/>
        <v>20</v>
      </c>
      <c r="O11" s="136">
        <f t="shared" si="2"/>
        <v>74</v>
      </c>
      <c r="P11" s="136"/>
      <c r="Q11" s="126"/>
    </row>
    <row r="12" spans="1:17">
      <c r="A12" s="51">
        <v>12160552</v>
      </c>
      <c r="B12" s="74" t="s">
        <v>264</v>
      </c>
      <c r="C12" s="142"/>
      <c r="D12" s="136">
        <v>10</v>
      </c>
      <c r="E12" s="136">
        <v>10</v>
      </c>
      <c r="F12" s="136">
        <v>9</v>
      </c>
      <c r="G12" s="136" t="s">
        <v>268</v>
      </c>
      <c r="H12" s="136">
        <v>25</v>
      </c>
      <c r="I12" s="136" t="s">
        <v>98</v>
      </c>
      <c r="J12" s="136">
        <v>0</v>
      </c>
      <c r="K12" s="136">
        <f t="shared" si="0"/>
        <v>25</v>
      </c>
      <c r="L12" s="136">
        <v>10</v>
      </c>
      <c r="M12" s="136">
        <v>10</v>
      </c>
      <c r="N12" s="136">
        <f t="shared" si="1"/>
        <v>20</v>
      </c>
      <c r="O12" s="136">
        <f t="shared" si="2"/>
        <v>74</v>
      </c>
      <c r="P12" s="136"/>
      <c r="Q12" s="126"/>
    </row>
    <row r="13" spans="1:17">
      <c r="A13" s="50" t="s">
        <v>254</v>
      </c>
      <c r="B13" s="73" t="s">
        <v>255</v>
      </c>
      <c r="C13" s="136" t="s">
        <v>267</v>
      </c>
      <c r="D13" s="136">
        <v>8</v>
      </c>
      <c r="E13" s="136">
        <v>10</v>
      </c>
      <c r="F13" s="136">
        <v>7</v>
      </c>
      <c r="G13" s="136" t="s">
        <v>98</v>
      </c>
      <c r="H13" s="136">
        <v>0</v>
      </c>
      <c r="I13" s="136" t="s">
        <v>98</v>
      </c>
      <c r="J13" s="136">
        <v>0</v>
      </c>
      <c r="K13" s="136">
        <f t="shared" si="0"/>
        <v>0</v>
      </c>
      <c r="L13" s="136">
        <v>6</v>
      </c>
      <c r="M13" s="136">
        <v>6</v>
      </c>
      <c r="N13" s="136">
        <f t="shared" si="1"/>
        <v>12</v>
      </c>
      <c r="O13" s="136">
        <f t="shared" si="2"/>
        <v>37</v>
      </c>
      <c r="P13" s="136">
        <v>54</v>
      </c>
      <c r="Q13" s="127" t="s">
        <v>424</v>
      </c>
    </row>
    <row r="14" spans="1:17">
      <c r="A14" s="51" t="s">
        <v>256</v>
      </c>
      <c r="B14" s="74" t="s">
        <v>109</v>
      </c>
      <c r="C14" s="136"/>
      <c r="D14" s="136">
        <v>8</v>
      </c>
      <c r="E14" s="136">
        <v>10</v>
      </c>
      <c r="F14" s="136">
        <v>7</v>
      </c>
      <c r="G14" s="136" t="s">
        <v>98</v>
      </c>
      <c r="H14" s="136">
        <v>0</v>
      </c>
      <c r="I14" s="136" t="s">
        <v>98</v>
      </c>
      <c r="J14" s="136">
        <v>0</v>
      </c>
      <c r="K14" s="136">
        <f t="shared" si="0"/>
        <v>0</v>
      </c>
      <c r="L14" s="136">
        <v>6</v>
      </c>
      <c r="M14" s="136">
        <v>6</v>
      </c>
      <c r="N14" s="136">
        <f t="shared" si="1"/>
        <v>12</v>
      </c>
      <c r="O14" s="136">
        <f t="shared" si="2"/>
        <v>37</v>
      </c>
      <c r="P14" s="136"/>
      <c r="Q14" s="128"/>
    </row>
    <row r="15" spans="1:17">
      <c r="A15" s="51" t="s">
        <v>257</v>
      </c>
      <c r="B15" s="74" t="s">
        <v>258</v>
      </c>
      <c r="C15" s="136"/>
      <c r="D15" s="136">
        <v>8</v>
      </c>
      <c r="E15" s="136">
        <v>10</v>
      </c>
      <c r="F15" s="136">
        <v>7</v>
      </c>
      <c r="G15" s="136" t="s">
        <v>98</v>
      </c>
      <c r="H15" s="136">
        <v>0</v>
      </c>
      <c r="I15" s="136" t="s">
        <v>98</v>
      </c>
      <c r="J15" s="136">
        <v>0</v>
      </c>
      <c r="K15" s="136">
        <f t="shared" si="0"/>
        <v>0</v>
      </c>
      <c r="L15" s="136">
        <v>6</v>
      </c>
      <c r="M15" s="136">
        <v>6</v>
      </c>
      <c r="N15" s="136">
        <f t="shared" si="1"/>
        <v>12</v>
      </c>
      <c r="O15" s="136">
        <f t="shared" si="2"/>
        <v>37</v>
      </c>
      <c r="P15" s="136"/>
      <c r="Q15" s="128"/>
    </row>
    <row r="16" spans="1:17">
      <c r="A16" s="51" t="s">
        <v>259</v>
      </c>
      <c r="B16" s="74" t="s">
        <v>260</v>
      </c>
      <c r="C16" s="136"/>
      <c r="D16" s="136">
        <v>8</v>
      </c>
      <c r="E16" s="136">
        <v>10</v>
      </c>
      <c r="F16" s="136">
        <v>7</v>
      </c>
      <c r="G16" s="136" t="s">
        <v>98</v>
      </c>
      <c r="H16" s="136">
        <v>0</v>
      </c>
      <c r="I16" s="136" t="s">
        <v>98</v>
      </c>
      <c r="J16" s="136">
        <v>0</v>
      </c>
      <c r="K16" s="136">
        <f t="shared" si="0"/>
        <v>0</v>
      </c>
      <c r="L16" s="136">
        <v>6</v>
      </c>
      <c r="M16" s="136">
        <v>6</v>
      </c>
      <c r="N16" s="136">
        <f t="shared" si="1"/>
        <v>12</v>
      </c>
      <c r="O16" s="136">
        <f t="shared" si="2"/>
        <v>37</v>
      </c>
      <c r="P16" s="136"/>
      <c r="Q16" s="128"/>
    </row>
    <row r="17" spans="1:17">
      <c r="A17" s="56">
        <v>12160562</v>
      </c>
      <c r="B17" s="75" t="s">
        <v>269</v>
      </c>
      <c r="C17" s="131" t="s">
        <v>48</v>
      </c>
      <c r="D17" s="131">
        <v>10</v>
      </c>
      <c r="E17" s="131">
        <v>10</v>
      </c>
      <c r="F17" s="131">
        <v>9</v>
      </c>
      <c r="G17" s="131" t="s">
        <v>98</v>
      </c>
      <c r="H17" s="131">
        <v>0</v>
      </c>
      <c r="I17" s="131" t="s">
        <v>98</v>
      </c>
      <c r="J17" s="131">
        <v>0</v>
      </c>
      <c r="K17" s="131">
        <f t="shared" si="0"/>
        <v>0</v>
      </c>
      <c r="L17" s="131">
        <v>7</v>
      </c>
      <c r="M17" s="131">
        <v>7</v>
      </c>
      <c r="N17" s="131">
        <f t="shared" si="1"/>
        <v>14</v>
      </c>
      <c r="O17" s="131">
        <f t="shared" si="2"/>
        <v>43</v>
      </c>
      <c r="P17" s="131">
        <v>38</v>
      </c>
      <c r="Q17" s="123"/>
    </row>
    <row r="18" spans="1:17">
      <c r="A18" s="53">
        <v>12160540</v>
      </c>
      <c r="B18" s="65" t="s">
        <v>270</v>
      </c>
      <c r="C18" s="132"/>
      <c r="D18" s="132">
        <v>10</v>
      </c>
      <c r="E18" s="132">
        <v>10</v>
      </c>
      <c r="F18" s="132">
        <v>9</v>
      </c>
      <c r="G18" s="132" t="s">
        <v>98</v>
      </c>
      <c r="H18" s="132">
        <v>0</v>
      </c>
      <c r="I18" s="132" t="s">
        <v>98</v>
      </c>
      <c r="J18" s="132">
        <v>0</v>
      </c>
      <c r="K18" s="132">
        <f t="shared" si="0"/>
        <v>0</v>
      </c>
      <c r="L18" s="132">
        <v>7</v>
      </c>
      <c r="M18" s="132">
        <v>7</v>
      </c>
      <c r="N18" s="132">
        <f t="shared" si="1"/>
        <v>14</v>
      </c>
      <c r="O18" s="132">
        <f t="shared" si="2"/>
        <v>43</v>
      </c>
      <c r="P18" s="132"/>
      <c r="Q18" s="126"/>
    </row>
    <row r="19" spans="1:17">
      <c r="A19" s="53">
        <v>12160534</v>
      </c>
      <c r="B19" s="65" t="s">
        <v>271</v>
      </c>
      <c r="C19" s="132"/>
      <c r="D19" s="132">
        <v>10</v>
      </c>
      <c r="E19" s="132">
        <v>10</v>
      </c>
      <c r="F19" s="132">
        <v>9</v>
      </c>
      <c r="G19" s="132" t="s">
        <v>98</v>
      </c>
      <c r="H19" s="132">
        <v>0</v>
      </c>
      <c r="I19" s="132" t="s">
        <v>98</v>
      </c>
      <c r="J19" s="132">
        <v>0</v>
      </c>
      <c r="K19" s="132">
        <f t="shared" si="0"/>
        <v>0</v>
      </c>
      <c r="L19" s="132">
        <v>7</v>
      </c>
      <c r="M19" s="132">
        <v>7</v>
      </c>
      <c r="N19" s="132">
        <f t="shared" si="1"/>
        <v>14</v>
      </c>
      <c r="O19" s="132">
        <f t="shared" si="2"/>
        <v>43</v>
      </c>
      <c r="P19" s="132"/>
      <c r="Q19" s="126"/>
    </row>
    <row r="20" spans="1:17">
      <c r="A20" s="53">
        <v>12160573</v>
      </c>
      <c r="B20" s="66" t="s">
        <v>272</v>
      </c>
      <c r="C20" s="133"/>
      <c r="D20" s="133">
        <v>10</v>
      </c>
      <c r="E20" s="133">
        <v>10</v>
      </c>
      <c r="F20" s="133">
        <v>9</v>
      </c>
      <c r="G20" s="133" t="s">
        <v>98</v>
      </c>
      <c r="H20" s="133">
        <v>0</v>
      </c>
      <c r="I20" s="133" t="s">
        <v>98</v>
      </c>
      <c r="J20" s="133">
        <v>0</v>
      </c>
      <c r="K20" s="133">
        <f t="shared" si="0"/>
        <v>0</v>
      </c>
      <c r="L20" s="133">
        <v>7</v>
      </c>
      <c r="M20" s="133">
        <v>7</v>
      </c>
      <c r="N20" s="133">
        <f t="shared" si="1"/>
        <v>14</v>
      </c>
      <c r="O20" s="133">
        <f t="shared" si="2"/>
        <v>43</v>
      </c>
      <c r="P20" s="133"/>
      <c r="Q20" s="126"/>
    </row>
    <row r="21" spans="1:17">
      <c r="A21" s="58">
        <v>12160580</v>
      </c>
      <c r="B21" s="75" t="s">
        <v>295</v>
      </c>
      <c r="C21" s="114" t="s">
        <v>304</v>
      </c>
      <c r="D21" s="131">
        <v>10</v>
      </c>
      <c r="E21" s="131">
        <v>10</v>
      </c>
      <c r="F21" s="131">
        <v>7</v>
      </c>
      <c r="G21" s="131" t="s">
        <v>96</v>
      </c>
      <c r="H21" s="131">
        <v>10</v>
      </c>
      <c r="I21" s="131" t="s">
        <v>98</v>
      </c>
      <c r="J21" s="131">
        <v>0</v>
      </c>
      <c r="K21" s="131">
        <f t="shared" si="0"/>
        <v>10</v>
      </c>
      <c r="L21" s="131">
        <v>6</v>
      </c>
      <c r="M21" s="131">
        <v>6</v>
      </c>
      <c r="N21" s="131">
        <f t="shared" si="1"/>
        <v>12</v>
      </c>
      <c r="O21" s="131">
        <f t="shared" si="2"/>
        <v>49</v>
      </c>
      <c r="P21" s="131">
        <v>30</v>
      </c>
      <c r="Q21" s="123"/>
    </row>
    <row r="22" spans="1:17">
      <c r="A22" s="53">
        <v>12160529</v>
      </c>
      <c r="B22" s="65" t="s">
        <v>296</v>
      </c>
      <c r="C22" s="114"/>
      <c r="D22" s="132">
        <v>10</v>
      </c>
      <c r="E22" s="132">
        <v>10</v>
      </c>
      <c r="F22" s="132">
        <v>7</v>
      </c>
      <c r="G22" s="132" t="s">
        <v>96</v>
      </c>
      <c r="H22" s="132">
        <v>10</v>
      </c>
      <c r="I22" s="132" t="s">
        <v>98</v>
      </c>
      <c r="J22" s="132">
        <v>0</v>
      </c>
      <c r="K22" s="132">
        <f t="shared" si="0"/>
        <v>10</v>
      </c>
      <c r="L22" s="132">
        <v>6</v>
      </c>
      <c r="M22" s="132">
        <v>6</v>
      </c>
      <c r="N22" s="132">
        <f t="shared" si="1"/>
        <v>12</v>
      </c>
      <c r="O22" s="132">
        <f t="shared" si="2"/>
        <v>49</v>
      </c>
      <c r="P22" s="132"/>
      <c r="Q22" s="126"/>
    </row>
    <row r="23" spans="1:17">
      <c r="A23" s="53">
        <v>12160543</v>
      </c>
      <c r="B23" s="65" t="s">
        <v>297</v>
      </c>
      <c r="C23" s="114"/>
      <c r="D23" s="132">
        <v>10</v>
      </c>
      <c r="E23" s="132">
        <v>10</v>
      </c>
      <c r="F23" s="132">
        <v>7</v>
      </c>
      <c r="G23" s="132" t="s">
        <v>96</v>
      </c>
      <c r="H23" s="132">
        <v>10</v>
      </c>
      <c r="I23" s="132" t="s">
        <v>98</v>
      </c>
      <c r="J23" s="132">
        <v>0</v>
      </c>
      <c r="K23" s="132">
        <f t="shared" si="0"/>
        <v>10</v>
      </c>
      <c r="L23" s="132">
        <v>6</v>
      </c>
      <c r="M23" s="132">
        <v>6</v>
      </c>
      <c r="N23" s="132">
        <f t="shared" si="1"/>
        <v>12</v>
      </c>
      <c r="O23" s="132">
        <f t="shared" si="2"/>
        <v>49</v>
      </c>
      <c r="P23" s="132"/>
      <c r="Q23" s="126"/>
    </row>
    <row r="24" spans="1:17">
      <c r="A24" s="53">
        <v>12160560</v>
      </c>
      <c r="B24" s="65" t="s">
        <v>298</v>
      </c>
      <c r="C24" s="114"/>
      <c r="D24" s="133">
        <v>10</v>
      </c>
      <c r="E24" s="133">
        <v>10</v>
      </c>
      <c r="F24" s="133">
        <v>7</v>
      </c>
      <c r="G24" s="133" t="s">
        <v>96</v>
      </c>
      <c r="H24" s="133">
        <v>10</v>
      </c>
      <c r="I24" s="133" t="s">
        <v>98</v>
      </c>
      <c r="J24" s="133">
        <v>0</v>
      </c>
      <c r="K24" s="133">
        <f t="shared" si="0"/>
        <v>10</v>
      </c>
      <c r="L24" s="133">
        <v>6</v>
      </c>
      <c r="M24" s="133">
        <v>6</v>
      </c>
      <c r="N24" s="133">
        <f t="shared" si="1"/>
        <v>12</v>
      </c>
      <c r="O24" s="133">
        <f t="shared" si="2"/>
        <v>49</v>
      </c>
      <c r="P24" s="133"/>
      <c r="Q24" s="126"/>
    </row>
    <row r="25" spans="1:17">
      <c r="A25" s="58">
        <v>12160556</v>
      </c>
      <c r="B25" s="75" t="s">
        <v>299</v>
      </c>
      <c r="C25" s="114" t="s">
        <v>305</v>
      </c>
      <c r="D25" s="131">
        <v>10</v>
      </c>
      <c r="E25" s="131">
        <v>10</v>
      </c>
      <c r="F25" s="131">
        <v>8</v>
      </c>
      <c r="G25" s="131" t="s">
        <v>98</v>
      </c>
      <c r="H25" s="131">
        <v>0</v>
      </c>
      <c r="I25" s="131" t="s">
        <v>98</v>
      </c>
      <c r="J25" s="131">
        <v>0</v>
      </c>
      <c r="K25" s="131">
        <f t="shared" si="0"/>
        <v>0</v>
      </c>
      <c r="L25" s="131">
        <v>10</v>
      </c>
      <c r="M25" s="131">
        <v>9</v>
      </c>
      <c r="N25" s="131">
        <f t="shared" si="1"/>
        <v>19</v>
      </c>
      <c r="O25" s="131">
        <f t="shared" si="2"/>
        <v>47</v>
      </c>
      <c r="P25" s="131">
        <v>32</v>
      </c>
      <c r="Q25" s="123"/>
    </row>
    <row r="26" spans="1:17">
      <c r="A26" s="53">
        <v>12160587</v>
      </c>
      <c r="B26" s="65" t="s">
        <v>300</v>
      </c>
      <c r="C26" s="114"/>
      <c r="D26" s="132">
        <v>10</v>
      </c>
      <c r="E26" s="132">
        <v>10</v>
      </c>
      <c r="F26" s="132">
        <v>8</v>
      </c>
      <c r="G26" s="132" t="s">
        <v>98</v>
      </c>
      <c r="H26" s="132">
        <v>0</v>
      </c>
      <c r="I26" s="132" t="s">
        <v>98</v>
      </c>
      <c r="J26" s="132">
        <v>0</v>
      </c>
      <c r="K26" s="132">
        <f t="shared" si="0"/>
        <v>0</v>
      </c>
      <c r="L26" s="132">
        <v>10</v>
      </c>
      <c r="M26" s="132">
        <v>9</v>
      </c>
      <c r="N26" s="132">
        <f t="shared" si="1"/>
        <v>19</v>
      </c>
      <c r="O26" s="132">
        <f t="shared" si="2"/>
        <v>47</v>
      </c>
      <c r="P26" s="132"/>
      <c r="Q26" s="126"/>
    </row>
    <row r="27" spans="1:17">
      <c r="A27" s="53">
        <v>12134761</v>
      </c>
      <c r="B27" s="65" t="s">
        <v>301</v>
      </c>
      <c r="C27" s="114"/>
      <c r="D27" s="132">
        <v>10</v>
      </c>
      <c r="E27" s="132">
        <v>10</v>
      </c>
      <c r="F27" s="132">
        <v>8</v>
      </c>
      <c r="G27" s="132" t="s">
        <v>98</v>
      </c>
      <c r="H27" s="132">
        <v>0</v>
      </c>
      <c r="I27" s="132" t="s">
        <v>98</v>
      </c>
      <c r="J27" s="132">
        <v>0</v>
      </c>
      <c r="K27" s="132">
        <f t="shared" si="0"/>
        <v>0</v>
      </c>
      <c r="L27" s="132">
        <v>10</v>
      </c>
      <c r="M27" s="132">
        <v>9</v>
      </c>
      <c r="N27" s="132">
        <f t="shared" si="1"/>
        <v>19</v>
      </c>
      <c r="O27" s="132">
        <f t="shared" si="2"/>
        <v>47</v>
      </c>
      <c r="P27" s="132"/>
      <c r="Q27" s="126"/>
    </row>
    <row r="28" spans="1:17">
      <c r="A28" s="53">
        <v>12130504</v>
      </c>
      <c r="B28" s="66" t="s">
        <v>302</v>
      </c>
      <c r="C28" s="114"/>
      <c r="D28" s="133">
        <v>10</v>
      </c>
      <c r="E28" s="133">
        <v>10</v>
      </c>
      <c r="F28" s="133">
        <v>8</v>
      </c>
      <c r="G28" s="133" t="s">
        <v>98</v>
      </c>
      <c r="H28" s="133">
        <v>0</v>
      </c>
      <c r="I28" s="133" t="s">
        <v>98</v>
      </c>
      <c r="J28" s="133">
        <v>0</v>
      </c>
      <c r="K28" s="133">
        <f t="shared" si="0"/>
        <v>0</v>
      </c>
      <c r="L28" s="133">
        <v>10</v>
      </c>
      <c r="M28" s="133">
        <v>9</v>
      </c>
      <c r="N28" s="133">
        <f t="shared" si="1"/>
        <v>19</v>
      </c>
      <c r="O28" s="133">
        <f t="shared" si="2"/>
        <v>47</v>
      </c>
      <c r="P28" s="133"/>
      <c r="Q28" s="126"/>
    </row>
    <row r="29" spans="1:17">
      <c r="A29" s="57">
        <v>12160557</v>
      </c>
      <c r="B29" s="75" t="s">
        <v>273</v>
      </c>
      <c r="C29" s="144" t="s">
        <v>306</v>
      </c>
      <c r="D29" s="131">
        <v>10</v>
      </c>
      <c r="E29" s="131">
        <v>10</v>
      </c>
      <c r="F29" s="131">
        <v>8</v>
      </c>
      <c r="G29" s="131" t="s">
        <v>188</v>
      </c>
      <c r="H29" s="131">
        <v>25</v>
      </c>
      <c r="I29" s="131" t="s">
        <v>96</v>
      </c>
      <c r="J29" s="131">
        <v>10</v>
      </c>
      <c r="K29" s="131">
        <f t="shared" si="0"/>
        <v>35</v>
      </c>
      <c r="L29" s="131">
        <v>8</v>
      </c>
      <c r="M29" s="131">
        <v>8</v>
      </c>
      <c r="N29" s="131">
        <f t="shared" si="1"/>
        <v>16</v>
      </c>
      <c r="O29" s="131">
        <f t="shared" si="2"/>
        <v>79</v>
      </c>
      <c r="P29" s="131">
        <v>9</v>
      </c>
      <c r="Q29" s="123"/>
    </row>
    <row r="30" spans="1:17">
      <c r="A30" s="59">
        <v>12160545</v>
      </c>
      <c r="B30" s="76" t="s">
        <v>274</v>
      </c>
      <c r="C30" s="144"/>
      <c r="D30" s="132">
        <v>10</v>
      </c>
      <c r="E30" s="132">
        <v>10</v>
      </c>
      <c r="F30" s="132">
        <v>8</v>
      </c>
      <c r="G30" s="132" t="s">
        <v>188</v>
      </c>
      <c r="H30" s="132">
        <v>25</v>
      </c>
      <c r="I30" s="132" t="s">
        <v>96</v>
      </c>
      <c r="J30" s="132">
        <v>10</v>
      </c>
      <c r="K30" s="132">
        <f t="shared" si="0"/>
        <v>35</v>
      </c>
      <c r="L30" s="132">
        <v>8</v>
      </c>
      <c r="M30" s="132">
        <v>8</v>
      </c>
      <c r="N30" s="132">
        <f t="shared" si="1"/>
        <v>16</v>
      </c>
      <c r="O30" s="132">
        <f t="shared" si="2"/>
        <v>79</v>
      </c>
      <c r="P30" s="132"/>
      <c r="Q30" s="126"/>
    </row>
    <row r="31" spans="1:17">
      <c r="A31" s="59">
        <v>12160567</v>
      </c>
      <c r="B31" s="76" t="s">
        <v>275</v>
      </c>
      <c r="C31" s="144"/>
      <c r="D31" s="132">
        <v>10</v>
      </c>
      <c r="E31" s="132">
        <v>10</v>
      </c>
      <c r="F31" s="132">
        <v>8</v>
      </c>
      <c r="G31" s="132" t="s">
        <v>188</v>
      </c>
      <c r="H31" s="132">
        <v>25</v>
      </c>
      <c r="I31" s="132" t="s">
        <v>96</v>
      </c>
      <c r="J31" s="132">
        <v>10</v>
      </c>
      <c r="K31" s="132">
        <f t="shared" si="0"/>
        <v>35</v>
      </c>
      <c r="L31" s="132">
        <v>8</v>
      </c>
      <c r="M31" s="132">
        <v>8</v>
      </c>
      <c r="N31" s="132">
        <f t="shared" si="1"/>
        <v>16</v>
      </c>
      <c r="O31" s="132">
        <f t="shared" si="2"/>
        <v>79</v>
      </c>
      <c r="P31" s="132"/>
      <c r="Q31" s="126"/>
    </row>
    <row r="32" spans="1:17">
      <c r="A32" s="59">
        <v>12160535</v>
      </c>
      <c r="B32" s="76" t="s">
        <v>276</v>
      </c>
      <c r="C32" s="144"/>
      <c r="D32" s="133">
        <v>10</v>
      </c>
      <c r="E32" s="133">
        <v>10</v>
      </c>
      <c r="F32" s="133">
        <v>8</v>
      </c>
      <c r="G32" s="133" t="s">
        <v>188</v>
      </c>
      <c r="H32" s="133">
        <v>25</v>
      </c>
      <c r="I32" s="133" t="s">
        <v>96</v>
      </c>
      <c r="J32" s="133">
        <v>10</v>
      </c>
      <c r="K32" s="133">
        <f t="shared" si="0"/>
        <v>35</v>
      </c>
      <c r="L32" s="133">
        <v>8</v>
      </c>
      <c r="M32" s="133">
        <v>8</v>
      </c>
      <c r="N32" s="133">
        <f t="shared" si="1"/>
        <v>16</v>
      </c>
      <c r="O32" s="133">
        <f t="shared" si="2"/>
        <v>79</v>
      </c>
      <c r="P32" s="133"/>
      <c r="Q32" s="126"/>
    </row>
    <row r="33" spans="1:17">
      <c r="A33" s="56">
        <v>12160585</v>
      </c>
      <c r="B33" s="75" t="s">
        <v>277</v>
      </c>
      <c r="C33" s="131" t="s">
        <v>52</v>
      </c>
      <c r="D33" s="131">
        <v>10</v>
      </c>
      <c r="E33" s="131">
        <v>10</v>
      </c>
      <c r="F33" s="131">
        <v>8</v>
      </c>
      <c r="G33" s="131" t="s">
        <v>98</v>
      </c>
      <c r="H33" s="131">
        <v>0</v>
      </c>
      <c r="I33" s="131" t="s">
        <v>98</v>
      </c>
      <c r="J33" s="131">
        <v>0</v>
      </c>
      <c r="K33" s="131">
        <f t="shared" si="0"/>
        <v>0</v>
      </c>
      <c r="L33" s="131">
        <v>7</v>
      </c>
      <c r="M33" s="131">
        <v>7</v>
      </c>
      <c r="N33" s="131">
        <f t="shared" si="1"/>
        <v>14</v>
      </c>
      <c r="O33" s="131">
        <f t="shared" si="2"/>
        <v>42</v>
      </c>
      <c r="P33" s="131">
        <v>39</v>
      </c>
      <c r="Q33" s="123"/>
    </row>
    <row r="34" spans="1:17">
      <c r="A34" s="53">
        <v>12131822</v>
      </c>
      <c r="B34" s="65" t="s">
        <v>278</v>
      </c>
      <c r="C34" s="132"/>
      <c r="D34" s="132">
        <v>10</v>
      </c>
      <c r="E34" s="132">
        <v>10</v>
      </c>
      <c r="F34" s="132">
        <v>8</v>
      </c>
      <c r="G34" s="132" t="s">
        <v>98</v>
      </c>
      <c r="H34" s="132">
        <v>0</v>
      </c>
      <c r="I34" s="132" t="s">
        <v>98</v>
      </c>
      <c r="J34" s="132">
        <v>0</v>
      </c>
      <c r="K34" s="132">
        <f t="shared" si="0"/>
        <v>0</v>
      </c>
      <c r="L34" s="132">
        <v>7</v>
      </c>
      <c r="M34" s="132">
        <v>7</v>
      </c>
      <c r="N34" s="132">
        <f t="shared" si="1"/>
        <v>14</v>
      </c>
      <c r="O34" s="132">
        <f t="shared" si="2"/>
        <v>42</v>
      </c>
      <c r="P34" s="132"/>
      <c r="Q34" s="126"/>
    </row>
    <row r="35" spans="1:17">
      <c r="A35" s="53">
        <v>12160554</v>
      </c>
      <c r="B35" s="65" t="s">
        <v>279</v>
      </c>
      <c r="C35" s="132"/>
      <c r="D35" s="132">
        <v>10</v>
      </c>
      <c r="E35" s="132">
        <v>10</v>
      </c>
      <c r="F35" s="132">
        <v>8</v>
      </c>
      <c r="G35" s="132" t="s">
        <v>98</v>
      </c>
      <c r="H35" s="132">
        <v>0</v>
      </c>
      <c r="I35" s="132" t="s">
        <v>98</v>
      </c>
      <c r="J35" s="132">
        <v>0</v>
      </c>
      <c r="K35" s="132">
        <f t="shared" si="0"/>
        <v>0</v>
      </c>
      <c r="L35" s="132">
        <v>7</v>
      </c>
      <c r="M35" s="132">
        <v>7</v>
      </c>
      <c r="N35" s="132">
        <f t="shared" si="1"/>
        <v>14</v>
      </c>
      <c r="O35" s="132">
        <f t="shared" si="2"/>
        <v>42</v>
      </c>
      <c r="P35" s="132"/>
      <c r="Q35" s="126"/>
    </row>
    <row r="36" spans="1:17">
      <c r="A36" s="53">
        <v>12160563</v>
      </c>
      <c r="B36" s="66" t="s">
        <v>280</v>
      </c>
      <c r="C36" s="132"/>
      <c r="D36" s="133">
        <v>10</v>
      </c>
      <c r="E36" s="133">
        <v>10</v>
      </c>
      <c r="F36" s="133">
        <v>8</v>
      </c>
      <c r="G36" s="133" t="s">
        <v>98</v>
      </c>
      <c r="H36" s="133">
        <v>0</v>
      </c>
      <c r="I36" s="133" t="s">
        <v>98</v>
      </c>
      <c r="J36" s="133">
        <v>0</v>
      </c>
      <c r="K36" s="133">
        <f t="shared" si="0"/>
        <v>0</v>
      </c>
      <c r="L36" s="133">
        <v>7</v>
      </c>
      <c r="M36" s="133">
        <v>7</v>
      </c>
      <c r="N36" s="133">
        <f t="shared" si="1"/>
        <v>14</v>
      </c>
      <c r="O36" s="133">
        <f t="shared" si="2"/>
        <v>42</v>
      </c>
      <c r="P36" s="133"/>
      <c r="Q36" s="126"/>
    </row>
    <row r="37" spans="1:17">
      <c r="A37" s="57" t="s">
        <v>281</v>
      </c>
      <c r="B37" s="75" t="s">
        <v>282</v>
      </c>
      <c r="C37" s="114" t="s">
        <v>307</v>
      </c>
      <c r="D37" s="131">
        <v>10</v>
      </c>
      <c r="E37" s="131">
        <v>10</v>
      </c>
      <c r="F37" s="131">
        <v>7</v>
      </c>
      <c r="G37" s="131" t="s">
        <v>98</v>
      </c>
      <c r="H37" s="131">
        <v>0</v>
      </c>
      <c r="I37" s="131" t="s">
        <v>96</v>
      </c>
      <c r="J37" s="131">
        <v>10</v>
      </c>
      <c r="K37" s="131">
        <f t="shared" si="0"/>
        <v>10</v>
      </c>
      <c r="L37" s="131">
        <v>8</v>
      </c>
      <c r="M37" s="131">
        <v>8</v>
      </c>
      <c r="N37" s="131">
        <f t="shared" si="1"/>
        <v>16</v>
      </c>
      <c r="O37" s="131">
        <f t="shared" si="2"/>
        <v>53</v>
      </c>
      <c r="P37" s="131">
        <v>28</v>
      </c>
      <c r="Q37" s="123"/>
    </row>
    <row r="38" spans="1:17">
      <c r="A38" s="53" t="s">
        <v>283</v>
      </c>
      <c r="B38" s="65" t="s">
        <v>284</v>
      </c>
      <c r="C38" s="114"/>
      <c r="D38" s="132">
        <v>10</v>
      </c>
      <c r="E38" s="132">
        <v>10</v>
      </c>
      <c r="F38" s="132">
        <v>7</v>
      </c>
      <c r="G38" s="132" t="s">
        <v>98</v>
      </c>
      <c r="H38" s="132">
        <v>0</v>
      </c>
      <c r="I38" s="132" t="s">
        <v>96</v>
      </c>
      <c r="J38" s="132">
        <v>10</v>
      </c>
      <c r="K38" s="132">
        <f t="shared" si="0"/>
        <v>10</v>
      </c>
      <c r="L38" s="132">
        <v>8</v>
      </c>
      <c r="M38" s="132">
        <v>8</v>
      </c>
      <c r="N38" s="132">
        <f t="shared" si="1"/>
        <v>16</v>
      </c>
      <c r="O38" s="132">
        <f t="shared" si="2"/>
        <v>53</v>
      </c>
      <c r="P38" s="132"/>
      <c r="Q38" s="126"/>
    </row>
    <row r="39" spans="1:17">
      <c r="A39" s="53" t="s">
        <v>285</v>
      </c>
      <c r="B39" s="65" t="s">
        <v>286</v>
      </c>
      <c r="C39" s="114"/>
      <c r="D39" s="132">
        <v>10</v>
      </c>
      <c r="E39" s="132">
        <v>10</v>
      </c>
      <c r="F39" s="132">
        <v>7</v>
      </c>
      <c r="G39" s="132" t="s">
        <v>98</v>
      </c>
      <c r="H39" s="132">
        <v>0</v>
      </c>
      <c r="I39" s="132" t="s">
        <v>96</v>
      </c>
      <c r="J39" s="132">
        <v>10</v>
      </c>
      <c r="K39" s="132">
        <f t="shared" si="0"/>
        <v>10</v>
      </c>
      <c r="L39" s="132">
        <v>8</v>
      </c>
      <c r="M39" s="132">
        <v>8</v>
      </c>
      <c r="N39" s="132">
        <f t="shared" si="1"/>
        <v>16</v>
      </c>
      <c r="O39" s="132">
        <f t="shared" si="2"/>
        <v>53</v>
      </c>
      <c r="P39" s="132"/>
      <c r="Q39" s="126"/>
    </row>
    <row r="40" spans="1:17">
      <c r="A40" s="53" t="s">
        <v>287</v>
      </c>
      <c r="B40" s="65" t="s">
        <v>288</v>
      </c>
      <c r="C40" s="114"/>
      <c r="D40" s="133">
        <v>10</v>
      </c>
      <c r="E40" s="133">
        <v>10</v>
      </c>
      <c r="F40" s="133">
        <v>7</v>
      </c>
      <c r="G40" s="133" t="s">
        <v>98</v>
      </c>
      <c r="H40" s="133">
        <v>0</v>
      </c>
      <c r="I40" s="133" t="s">
        <v>96</v>
      </c>
      <c r="J40" s="133">
        <v>10</v>
      </c>
      <c r="K40" s="133">
        <f t="shared" si="0"/>
        <v>10</v>
      </c>
      <c r="L40" s="133">
        <v>8</v>
      </c>
      <c r="M40" s="133">
        <v>8</v>
      </c>
      <c r="N40" s="133">
        <f t="shared" si="1"/>
        <v>16</v>
      </c>
      <c r="O40" s="133">
        <f t="shared" si="2"/>
        <v>53</v>
      </c>
      <c r="P40" s="133"/>
      <c r="Q40" s="126"/>
    </row>
    <row r="41" spans="1:17">
      <c r="A41" s="57" t="s">
        <v>289</v>
      </c>
      <c r="B41" s="75" t="s">
        <v>290</v>
      </c>
      <c r="C41" s="131" t="s">
        <v>303</v>
      </c>
      <c r="D41" s="131">
        <v>10</v>
      </c>
      <c r="E41" s="131">
        <v>10</v>
      </c>
      <c r="F41" s="131">
        <v>6</v>
      </c>
      <c r="G41" s="131" t="s">
        <v>98</v>
      </c>
      <c r="H41" s="131">
        <v>0</v>
      </c>
      <c r="I41" s="131" t="s">
        <v>98</v>
      </c>
      <c r="J41" s="131">
        <v>0</v>
      </c>
      <c r="K41" s="131">
        <f t="shared" si="0"/>
        <v>0</v>
      </c>
      <c r="L41" s="131">
        <v>10</v>
      </c>
      <c r="M41" s="131">
        <v>10</v>
      </c>
      <c r="N41" s="131">
        <f t="shared" si="1"/>
        <v>20</v>
      </c>
      <c r="O41" s="131">
        <f t="shared" si="2"/>
        <v>46</v>
      </c>
      <c r="P41" s="131">
        <v>33</v>
      </c>
      <c r="Q41" s="126"/>
    </row>
    <row r="42" spans="1:17">
      <c r="A42" s="60" t="s">
        <v>291</v>
      </c>
      <c r="B42" s="77" t="s">
        <v>292</v>
      </c>
      <c r="C42" s="132"/>
      <c r="D42" s="132">
        <v>10</v>
      </c>
      <c r="E42" s="132">
        <v>10</v>
      </c>
      <c r="F42" s="132">
        <v>6</v>
      </c>
      <c r="G42" s="132" t="s">
        <v>98</v>
      </c>
      <c r="H42" s="132">
        <v>0</v>
      </c>
      <c r="I42" s="132" t="s">
        <v>98</v>
      </c>
      <c r="J42" s="132">
        <v>0</v>
      </c>
      <c r="K42" s="132">
        <f t="shared" si="0"/>
        <v>0</v>
      </c>
      <c r="L42" s="132">
        <v>10</v>
      </c>
      <c r="M42" s="132">
        <v>10</v>
      </c>
      <c r="N42" s="132">
        <f t="shared" si="1"/>
        <v>20</v>
      </c>
      <c r="O42" s="132">
        <f t="shared" si="2"/>
        <v>46</v>
      </c>
      <c r="P42" s="132"/>
      <c r="Q42" s="126"/>
    </row>
    <row r="43" spans="1:17">
      <c r="A43" s="53" t="s">
        <v>293</v>
      </c>
      <c r="B43" s="65" t="s">
        <v>294</v>
      </c>
      <c r="C43" s="133"/>
      <c r="D43" s="133">
        <v>10</v>
      </c>
      <c r="E43" s="133">
        <v>10</v>
      </c>
      <c r="F43" s="133">
        <v>6</v>
      </c>
      <c r="G43" s="133" t="s">
        <v>98</v>
      </c>
      <c r="H43" s="133">
        <v>0</v>
      </c>
      <c r="I43" s="133" t="s">
        <v>98</v>
      </c>
      <c r="J43" s="133">
        <v>0</v>
      </c>
      <c r="K43" s="133">
        <f t="shared" si="0"/>
        <v>0</v>
      </c>
      <c r="L43" s="133">
        <v>10</v>
      </c>
      <c r="M43" s="133">
        <v>10</v>
      </c>
      <c r="N43" s="133">
        <f t="shared" si="1"/>
        <v>20</v>
      </c>
      <c r="O43" s="133">
        <f t="shared" si="2"/>
        <v>46</v>
      </c>
      <c r="P43" s="133"/>
      <c r="Q43" s="126"/>
    </row>
  </sheetData>
  <mergeCells count="168">
    <mergeCell ref="O9:O12"/>
    <mergeCell ref="N9:N12"/>
    <mergeCell ref="N5:N8"/>
    <mergeCell ref="O5:O8"/>
    <mergeCell ref="P17:P20"/>
    <mergeCell ref="P21:P24"/>
    <mergeCell ref="Q1:Q4"/>
    <mergeCell ref="Q5:Q8"/>
    <mergeCell ref="Q9:Q12"/>
    <mergeCell ref="Q13:Q16"/>
    <mergeCell ref="Q17:Q20"/>
    <mergeCell ref="Q21:Q24"/>
    <mergeCell ref="P5:P8"/>
    <mergeCell ref="P9:P12"/>
    <mergeCell ref="Q25:Q28"/>
    <mergeCell ref="O37:O40"/>
    <mergeCell ref="P37:P40"/>
    <mergeCell ref="P29:P32"/>
    <mergeCell ref="O29:O32"/>
    <mergeCell ref="P25:P28"/>
    <mergeCell ref="L41:L43"/>
    <mergeCell ref="M41:M43"/>
    <mergeCell ref="L37:L40"/>
    <mergeCell ref="M37:M40"/>
    <mergeCell ref="N37:N40"/>
    <mergeCell ref="Q29:Q32"/>
    <mergeCell ref="Q33:Q36"/>
    <mergeCell ref="Q37:Q40"/>
    <mergeCell ref="Q41:Q43"/>
    <mergeCell ref="N41:N43"/>
    <mergeCell ref="O41:O43"/>
    <mergeCell ref="P41:P43"/>
    <mergeCell ref="N29:N32"/>
    <mergeCell ref="M29:M32"/>
    <mergeCell ref="L29:L32"/>
    <mergeCell ref="O33:O36"/>
    <mergeCell ref="P33:P36"/>
    <mergeCell ref="D37:D40"/>
    <mergeCell ref="E37:E40"/>
    <mergeCell ref="F37:F40"/>
    <mergeCell ref="G37:G40"/>
    <mergeCell ref="H37:H40"/>
    <mergeCell ref="I37:I40"/>
    <mergeCell ref="J37:J40"/>
    <mergeCell ref="K37:K40"/>
    <mergeCell ref="I33:I36"/>
    <mergeCell ref="J33:J36"/>
    <mergeCell ref="K33:K36"/>
    <mergeCell ref="F41:F43"/>
    <mergeCell ref="G41:G43"/>
    <mergeCell ref="H41:H43"/>
    <mergeCell ref="I41:I43"/>
    <mergeCell ref="J41:J43"/>
    <mergeCell ref="K29:K32"/>
    <mergeCell ref="L33:L36"/>
    <mergeCell ref="M33:M36"/>
    <mergeCell ref="N33:N36"/>
    <mergeCell ref="H33:H36"/>
    <mergeCell ref="J29:J32"/>
    <mergeCell ref="I29:I32"/>
    <mergeCell ref="H29:H32"/>
    <mergeCell ref="G29:G32"/>
    <mergeCell ref="F29:F32"/>
    <mergeCell ref="K41:K43"/>
    <mergeCell ref="J25:J28"/>
    <mergeCell ref="K25:K28"/>
    <mergeCell ref="L25:L28"/>
    <mergeCell ref="M25:M28"/>
    <mergeCell ref="N25:N28"/>
    <mergeCell ref="O25:O28"/>
    <mergeCell ref="E25:E28"/>
    <mergeCell ref="F25:F28"/>
    <mergeCell ref="G25:G28"/>
    <mergeCell ref="H25:H28"/>
    <mergeCell ref="I25:I28"/>
    <mergeCell ref="M21:M24"/>
    <mergeCell ref="L21:L24"/>
    <mergeCell ref="K21:K24"/>
    <mergeCell ref="J21:J24"/>
    <mergeCell ref="I21:I24"/>
    <mergeCell ref="H21:H24"/>
    <mergeCell ref="O21:O24"/>
    <mergeCell ref="N21:N24"/>
    <mergeCell ref="H17:H20"/>
    <mergeCell ref="I17:I20"/>
    <mergeCell ref="J17:J20"/>
    <mergeCell ref="K17:K20"/>
    <mergeCell ref="L17:L20"/>
    <mergeCell ref="M17:M20"/>
    <mergeCell ref="N17:N20"/>
    <mergeCell ref="O17:O20"/>
    <mergeCell ref="C41:C43"/>
    <mergeCell ref="D17:D20"/>
    <mergeCell ref="E17:E20"/>
    <mergeCell ref="F17:F20"/>
    <mergeCell ref="G17:G20"/>
    <mergeCell ref="G21:G24"/>
    <mergeCell ref="F21:F24"/>
    <mergeCell ref="E21:E24"/>
    <mergeCell ref="D21:D24"/>
    <mergeCell ref="C17:C20"/>
    <mergeCell ref="C21:C24"/>
    <mergeCell ref="C25:C28"/>
    <mergeCell ref="C29:C32"/>
    <mergeCell ref="C33:C36"/>
    <mergeCell ref="C37:C40"/>
    <mergeCell ref="D25:D28"/>
    <mergeCell ref="D29:D32"/>
    <mergeCell ref="D33:D36"/>
    <mergeCell ref="E33:E36"/>
    <mergeCell ref="F33:F36"/>
    <mergeCell ref="G33:G36"/>
    <mergeCell ref="E29:E32"/>
    <mergeCell ref="D41:D43"/>
    <mergeCell ref="E41:E43"/>
    <mergeCell ref="K13:K16"/>
    <mergeCell ref="L13:L16"/>
    <mergeCell ref="M13:M16"/>
    <mergeCell ref="N13:N16"/>
    <mergeCell ref="O13:O16"/>
    <mergeCell ref="P13:P16"/>
    <mergeCell ref="E13:E16"/>
    <mergeCell ref="F13:F16"/>
    <mergeCell ref="G13:G16"/>
    <mergeCell ref="H13:H16"/>
    <mergeCell ref="I13:I16"/>
    <mergeCell ref="J13:J16"/>
    <mergeCell ref="M9:M12"/>
    <mergeCell ref="G5:G8"/>
    <mergeCell ref="H5:H8"/>
    <mergeCell ref="I5:I8"/>
    <mergeCell ref="J5:J8"/>
    <mergeCell ref="K5:K8"/>
    <mergeCell ref="L5:L8"/>
    <mergeCell ref="L9:L12"/>
    <mergeCell ref="K9:K12"/>
    <mergeCell ref="J9:J12"/>
    <mergeCell ref="I9:I12"/>
    <mergeCell ref="H9:H12"/>
    <mergeCell ref="G9:G12"/>
    <mergeCell ref="M5:M8"/>
    <mergeCell ref="C5:C8"/>
    <mergeCell ref="C9:C12"/>
    <mergeCell ref="C13:C16"/>
    <mergeCell ref="D5:D8"/>
    <mergeCell ref="E5:E8"/>
    <mergeCell ref="F5:F8"/>
    <mergeCell ref="F9:F12"/>
    <mergeCell ref="E9:E12"/>
    <mergeCell ref="D9:D12"/>
    <mergeCell ref="D13:D16"/>
    <mergeCell ref="I3:J3"/>
    <mergeCell ref="L3:L4"/>
    <mergeCell ref="M3:M4"/>
    <mergeCell ref="N3:N4"/>
    <mergeCell ref="O3:O4"/>
    <mergeCell ref="P3:P4"/>
    <mergeCell ref="A1:A4"/>
    <mergeCell ref="B1:B4"/>
    <mergeCell ref="C1:C4"/>
    <mergeCell ref="G1:K1"/>
    <mergeCell ref="L1:N1"/>
    <mergeCell ref="O1:O2"/>
    <mergeCell ref="G2:K2"/>
    <mergeCell ref="L2:N2"/>
    <mergeCell ref="E3:E4"/>
    <mergeCell ref="G3:H3"/>
    <mergeCell ref="P1:P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Q44"/>
  <sheetViews>
    <sheetView topLeftCell="B10" workbookViewId="0">
      <selection activeCell="P46" sqref="P46"/>
    </sheetView>
  </sheetViews>
  <sheetFormatPr defaultRowHeight="16.5"/>
  <cols>
    <col min="3" max="3" width="16.25" customWidth="1"/>
    <col min="17" max="17" width="11.625" customWidth="1"/>
  </cols>
  <sheetData>
    <row r="1" spans="1:17">
      <c r="A1" s="105" t="s">
        <v>153</v>
      </c>
      <c r="B1" s="105" t="s">
        <v>154</v>
      </c>
      <c r="C1" s="105" t="s">
        <v>155</v>
      </c>
      <c r="D1" s="20" t="s">
        <v>10</v>
      </c>
      <c r="E1" s="19" t="s">
        <v>18</v>
      </c>
      <c r="F1" s="18" t="s">
        <v>71</v>
      </c>
      <c r="G1" s="99" t="s">
        <v>7</v>
      </c>
      <c r="H1" s="100"/>
      <c r="I1" s="100"/>
      <c r="J1" s="100"/>
      <c r="K1" s="101"/>
      <c r="L1" s="99" t="s">
        <v>1</v>
      </c>
      <c r="M1" s="100"/>
      <c r="N1" s="101"/>
      <c r="O1" s="99" t="s">
        <v>2</v>
      </c>
      <c r="P1" s="105" t="s">
        <v>427</v>
      </c>
      <c r="Q1" s="105" t="s">
        <v>401</v>
      </c>
    </row>
    <row r="2" spans="1:17" ht="17.25" thickBot="1">
      <c r="A2" s="120"/>
      <c r="B2" s="120"/>
      <c r="C2" s="120"/>
      <c r="D2" s="23" t="s">
        <v>17</v>
      </c>
      <c r="E2" s="22" t="s">
        <v>17</v>
      </c>
      <c r="F2" s="21" t="s">
        <v>17</v>
      </c>
      <c r="G2" s="102" t="s">
        <v>11</v>
      </c>
      <c r="H2" s="103"/>
      <c r="I2" s="103"/>
      <c r="J2" s="103"/>
      <c r="K2" s="104"/>
      <c r="L2" s="110" t="s">
        <v>16</v>
      </c>
      <c r="M2" s="111"/>
      <c r="N2" s="112"/>
      <c r="O2" s="107"/>
      <c r="P2" s="106"/>
      <c r="Q2" s="120"/>
    </row>
    <row r="3" spans="1:17" ht="17.25" thickBot="1">
      <c r="A3" s="120"/>
      <c r="B3" s="120"/>
      <c r="C3" s="120"/>
      <c r="D3" s="39" t="s">
        <v>5</v>
      </c>
      <c r="E3" s="94">
        <v>10</v>
      </c>
      <c r="F3" s="15" t="s">
        <v>8</v>
      </c>
      <c r="G3" s="97" t="s">
        <v>12</v>
      </c>
      <c r="H3" s="98"/>
      <c r="I3" s="97" t="s">
        <v>13</v>
      </c>
      <c r="J3" s="98"/>
      <c r="K3" s="13" t="s">
        <v>73</v>
      </c>
      <c r="L3" s="108" t="s">
        <v>4</v>
      </c>
      <c r="M3" s="108" t="s">
        <v>4</v>
      </c>
      <c r="N3" s="108" t="s">
        <v>73</v>
      </c>
      <c r="O3" s="108" t="s">
        <v>3</v>
      </c>
      <c r="P3" s="105" t="s">
        <v>428</v>
      </c>
      <c r="Q3" s="120"/>
    </row>
    <row r="4" spans="1:17" ht="17.25" thickBot="1">
      <c r="A4" s="106"/>
      <c r="B4" s="106"/>
      <c r="C4" s="106"/>
      <c r="D4" s="40" t="s">
        <v>6</v>
      </c>
      <c r="E4" s="96"/>
      <c r="F4" s="6"/>
      <c r="G4" s="6" t="s">
        <v>14</v>
      </c>
      <c r="H4" s="7">
        <v>25</v>
      </c>
      <c r="I4" s="6" t="s">
        <v>14</v>
      </c>
      <c r="J4" s="7">
        <v>25</v>
      </c>
      <c r="K4" s="23">
        <v>50</v>
      </c>
      <c r="L4" s="109"/>
      <c r="M4" s="109"/>
      <c r="N4" s="109"/>
      <c r="O4" s="109"/>
      <c r="P4" s="106"/>
      <c r="Q4" s="106"/>
    </row>
    <row r="5" spans="1:17">
      <c r="A5" s="52" t="s">
        <v>308</v>
      </c>
      <c r="B5" s="53" t="s">
        <v>309</v>
      </c>
      <c r="C5" s="129" t="s">
        <v>55</v>
      </c>
      <c r="D5" s="145">
        <v>10</v>
      </c>
      <c r="E5" s="145">
        <v>10</v>
      </c>
      <c r="F5" s="145">
        <v>10</v>
      </c>
      <c r="G5" s="145" t="s">
        <v>386</v>
      </c>
      <c r="H5" s="145">
        <v>25</v>
      </c>
      <c r="I5" s="145" t="s">
        <v>387</v>
      </c>
      <c r="J5" s="145">
        <v>25</v>
      </c>
      <c r="K5" s="145">
        <f t="shared" ref="K5:K43" si="0">SUM(H5,J5)</f>
        <v>50</v>
      </c>
      <c r="L5" s="145">
        <v>8</v>
      </c>
      <c r="M5" s="145">
        <v>9</v>
      </c>
      <c r="N5" s="145">
        <f t="shared" ref="N5:N43" si="1">SUM(L5,M5)</f>
        <v>17</v>
      </c>
      <c r="O5" s="145">
        <f t="shared" ref="O5:O43" si="2">SUM(D5,E5,F5,K5,N5)</f>
        <v>97</v>
      </c>
      <c r="P5" s="129">
        <v>1</v>
      </c>
      <c r="Q5" s="149" t="s">
        <v>419</v>
      </c>
    </row>
    <row r="6" spans="1:17">
      <c r="A6" s="54" t="s">
        <v>310</v>
      </c>
      <c r="B6" s="55" t="s">
        <v>311</v>
      </c>
      <c r="C6" s="132"/>
      <c r="D6" s="132">
        <v>10</v>
      </c>
      <c r="E6" s="132">
        <v>10</v>
      </c>
      <c r="F6" s="132">
        <v>10</v>
      </c>
      <c r="G6" s="132" t="s">
        <v>386</v>
      </c>
      <c r="H6" s="132">
        <v>25</v>
      </c>
      <c r="I6" s="132" t="s">
        <v>387</v>
      </c>
      <c r="J6" s="132">
        <v>25</v>
      </c>
      <c r="K6" s="132">
        <f t="shared" si="0"/>
        <v>50</v>
      </c>
      <c r="L6" s="132">
        <v>8</v>
      </c>
      <c r="M6" s="132">
        <v>9</v>
      </c>
      <c r="N6" s="132">
        <f t="shared" si="1"/>
        <v>17</v>
      </c>
      <c r="O6" s="132">
        <f t="shared" si="2"/>
        <v>97</v>
      </c>
      <c r="P6" s="132"/>
      <c r="Q6" s="150"/>
    </row>
    <row r="7" spans="1:17">
      <c r="A7" s="52" t="s">
        <v>312</v>
      </c>
      <c r="B7" s="53" t="s">
        <v>313</v>
      </c>
      <c r="C7" s="132"/>
      <c r="D7" s="132">
        <v>10</v>
      </c>
      <c r="E7" s="132">
        <v>10</v>
      </c>
      <c r="F7" s="132">
        <v>10</v>
      </c>
      <c r="G7" s="132" t="s">
        <v>386</v>
      </c>
      <c r="H7" s="132">
        <v>25</v>
      </c>
      <c r="I7" s="132" t="s">
        <v>387</v>
      </c>
      <c r="J7" s="132">
        <v>25</v>
      </c>
      <c r="K7" s="132">
        <f t="shared" si="0"/>
        <v>50</v>
      </c>
      <c r="L7" s="132">
        <v>8</v>
      </c>
      <c r="M7" s="132">
        <v>9</v>
      </c>
      <c r="N7" s="132">
        <f t="shared" si="1"/>
        <v>17</v>
      </c>
      <c r="O7" s="132">
        <f t="shared" si="2"/>
        <v>97</v>
      </c>
      <c r="P7" s="132"/>
      <c r="Q7" s="150"/>
    </row>
    <row r="8" spans="1:17">
      <c r="A8" s="52" t="s">
        <v>314</v>
      </c>
      <c r="B8" s="53" t="s">
        <v>315</v>
      </c>
      <c r="C8" s="133"/>
      <c r="D8" s="133">
        <v>10</v>
      </c>
      <c r="E8" s="133">
        <v>10</v>
      </c>
      <c r="F8" s="133">
        <v>10</v>
      </c>
      <c r="G8" s="133" t="s">
        <v>386</v>
      </c>
      <c r="H8" s="133">
        <v>25</v>
      </c>
      <c r="I8" s="133" t="s">
        <v>387</v>
      </c>
      <c r="J8" s="133">
        <v>25</v>
      </c>
      <c r="K8" s="133">
        <f t="shared" si="0"/>
        <v>50</v>
      </c>
      <c r="L8" s="133">
        <v>8</v>
      </c>
      <c r="M8" s="133">
        <v>9</v>
      </c>
      <c r="N8" s="133">
        <f t="shared" si="1"/>
        <v>17</v>
      </c>
      <c r="O8" s="133">
        <f t="shared" si="2"/>
        <v>97</v>
      </c>
      <c r="P8" s="133"/>
      <c r="Q8" s="150"/>
    </row>
    <row r="9" spans="1:17">
      <c r="A9" s="52" t="s">
        <v>316</v>
      </c>
      <c r="B9" s="53" t="s">
        <v>317</v>
      </c>
      <c r="C9" s="129" t="s">
        <v>56</v>
      </c>
      <c r="D9" s="129">
        <v>10</v>
      </c>
      <c r="E9" s="129">
        <v>10</v>
      </c>
      <c r="F9" s="129">
        <v>7</v>
      </c>
      <c r="G9" s="129" t="s">
        <v>96</v>
      </c>
      <c r="H9" s="129">
        <v>10</v>
      </c>
      <c r="I9" s="129" t="s">
        <v>96</v>
      </c>
      <c r="J9" s="129">
        <v>10</v>
      </c>
      <c r="K9" s="129">
        <f t="shared" si="0"/>
        <v>20</v>
      </c>
      <c r="L9" s="129">
        <v>7</v>
      </c>
      <c r="M9" s="129">
        <v>6</v>
      </c>
      <c r="N9" s="129">
        <f t="shared" si="1"/>
        <v>13</v>
      </c>
      <c r="O9" s="129">
        <f t="shared" si="2"/>
        <v>60</v>
      </c>
      <c r="P9" s="129">
        <v>21</v>
      </c>
      <c r="Q9" s="123"/>
    </row>
    <row r="10" spans="1:17">
      <c r="A10" s="52" t="s">
        <v>318</v>
      </c>
      <c r="B10" s="53" t="s">
        <v>319</v>
      </c>
      <c r="C10" s="132"/>
      <c r="D10" s="132">
        <v>10</v>
      </c>
      <c r="E10" s="132">
        <v>10</v>
      </c>
      <c r="F10" s="132">
        <v>7</v>
      </c>
      <c r="G10" s="132" t="s">
        <v>96</v>
      </c>
      <c r="H10" s="132">
        <v>10</v>
      </c>
      <c r="I10" s="132" t="s">
        <v>96</v>
      </c>
      <c r="J10" s="132">
        <v>10</v>
      </c>
      <c r="K10" s="132">
        <f t="shared" si="0"/>
        <v>20</v>
      </c>
      <c r="L10" s="132">
        <v>7</v>
      </c>
      <c r="M10" s="132">
        <v>6</v>
      </c>
      <c r="N10" s="132">
        <f t="shared" si="1"/>
        <v>13</v>
      </c>
      <c r="O10" s="132">
        <f t="shared" si="2"/>
        <v>60</v>
      </c>
      <c r="P10" s="132"/>
      <c r="Q10" s="126"/>
    </row>
    <row r="11" spans="1:17">
      <c r="A11" s="54" t="s">
        <v>320</v>
      </c>
      <c r="B11" s="55" t="s">
        <v>321</v>
      </c>
      <c r="C11" s="132"/>
      <c r="D11" s="132">
        <v>10</v>
      </c>
      <c r="E11" s="132">
        <v>10</v>
      </c>
      <c r="F11" s="132">
        <v>7</v>
      </c>
      <c r="G11" s="132" t="s">
        <v>96</v>
      </c>
      <c r="H11" s="132">
        <v>10</v>
      </c>
      <c r="I11" s="132" t="s">
        <v>96</v>
      </c>
      <c r="J11" s="132">
        <v>10</v>
      </c>
      <c r="K11" s="132">
        <f t="shared" si="0"/>
        <v>20</v>
      </c>
      <c r="L11" s="132">
        <v>7</v>
      </c>
      <c r="M11" s="132">
        <v>6</v>
      </c>
      <c r="N11" s="132">
        <f t="shared" si="1"/>
        <v>13</v>
      </c>
      <c r="O11" s="132">
        <f t="shared" si="2"/>
        <v>60</v>
      </c>
      <c r="P11" s="132"/>
      <c r="Q11" s="126"/>
    </row>
    <row r="12" spans="1:17">
      <c r="A12" s="52" t="s">
        <v>322</v>
      </c>
      <c r="B12" s="53" t="s">
        <v>323</v>
      </c>
      <c r="C12" s="133"/>
      <c r="D12" s="133">
        <v>10</v>
      </c>
      <c r="E12" s="133">
        <v>10</v>
      </c>
      <c r="F12" s="133">
        <v>7</v>
      </c>
      <c r="G12" s="133" t="s">
        <v>96</v>
      </c>
      <c r="H12" s="133">
        <v>10</v>
      </c>
      <c r="I12" s="133" t="s">
        <v>96</v>
      </c>
      <c r="J12" s="133">
        <v>10</v>
      </c>
      <c r="K12" s="133">
        <f t="shared" si="0"/>
        <v>20</v>
      </c>
      <c r="L12" s="133">
        <v>7</v>
      </c>
      <c r="M12" s="133">
        <v>6</v>
      </c>
      <c r="N12" s="133">
        <f t="shared" si="1"/>
        <v>13</v>
      </c>
      <c r="O12" s="133">
        <f t="shared" si="2"/>
        <v>60</v>
      </c>
      <c r="P12" s="133"/>
      <c r="Q12" s="126"/>
    </row>
    <row r="13" spans="1:17" ht="16.5" customHeight="1">
      <c r="A13" s="54" t="s">
        <v>324</v>
      </c>
      <c r="B13" s="55" t="s">
        <v>325</v>
      </c>
      <c r="C13" s="129" t="s">
        <v>57</v>
      </c>
      <c r="D13" s="129">
        <v>10</v>
      </c>
      <c r="E13" s="129">
        <v>10</v>
      </c>
      <c r="F13" s="129">
        <v>7</v>
      </c>
      <c r="G13" s="129" t="s">
        <v>98</v>
      </c>
      <c r="H13" s="129">
        <v>0</v>
      </c>
      <c r="I13" s="129" t="s">
        <v>98</v>
      </c>
      <c r="J13" s="129">
        <v>0</v>
      </c>
      <c r="K13" s="129">
        <f t="shared" si="0"/>
        <v>0</v>
      </c>
      <c r="L13" s="129">
        <v>5</v>
      </c>
      <c r="M13" s="129">
        <v>4</v>
      </c>
      <c r="N13" s="129">
        <f t="shared" si="1"/>
        <v>9</v>
      </c>
      <c r="O13" s="129">
        <f t="shared" si="2"/>
        <v>36</v>
      </c>
      <c r="P13" s="129">
        <v>55</v>
      </c>
      <c r="Q13" s="123"/>
    </row>
    <row r="14" spans="1:17" ht="16.5" customHeight="1">
      <c r="A14" s="52" t="s">
        <v>326</v>
      </c>
      <c r="B14" s="53" t="s">
        <v>327</v>
      </c>
      <c r="C14" s="132"/>
      <c r="D14" s="130">
        <v>10</v>
      </c>
      <c r="E14" s="132">
        <v>10</v>
      </c>
      <c r="F14" s="132">
        <v>7</v>
      </c>
      <c r="G14" s="132" t="s">
        <v>98</v>
      </c>
      <c r="H14" s="132">
        <v>0</v>
      </c>
      <c r="I14" s="132" t="s">
        <v>98</v>
      </c>
      <c r="J14" s="132">
        <v>0</v>
      </c>
      <c r="K14" s="132">
        <f t="shared" si="0"/>
        <v>0</v>
      </c>
      <c r="L14" s="132">
        <v>5</v>
      </c>
      <c r="M14" s="132">
        <v>4</v>
      </c>
      <c r="N14" s="132">
        <f t="shared" si="1"/>
        <v>9</v>
      </c>
      <c r="O14" s="132">
        <f t="shared" si="2"/>
        <v>36</v>
      </c>
      <c r="P14" s="132"/>
      <c r="Q14" s="126"/>
    </row>
    <row r="15" spans="1:17" ht="16.5" customHeight="1">
      <c r="A15" s="52" t="s">
        <v>328</v>
      </c>
      <c r="B15" s="53" t="s">
        <v>329</v>
      </c>
      <c r="C15" s="132"/>
      <c r="D15" s="130">
        <v>10</v>
      </c>
      <c r="E15" s="132">
        <v>10</v>
      </c>
      <c r="F15" s="132">
        <v>7</v>
      </c>
      <c r="G15" s="132" t="s">
        <v>98</v>
      </c>
      <c r="H15" s="132">
        <v>0</v>
      </c>
      <c r="I15" s="132" t="s">
        <v>98</v>
      </c>
      <c r="J15" s="132">
        <v>0</v>
      </c>
      <c r="K15" s="132">
        <f t="shared" si="0"/>
        <v>0</v>
      </c>
      <c r="L15" s="132">
        <v>5</v>
      </c>
      <c r="M15" s="132">
        <v>4</v>
      </c>
      <c r="N15" s="132">
        <f t="shared" si="1"/>
        <v>9</v>
      </c>
      <c r="O15" s="132">
        <f t="shared" si="2"/>
        <v>36</v>
      </c>
      <c r="P15" s="132"/>
      <c r="Q15" s="126"/>
    </row>
    <row r="16" spans="1:17" ht="16.5" customHeight="1">
      <c r="A16" s="52" t="s">
        <v>330</v>
      </c>
      <c r="B16" s="53" t="s">
        <v>331</v>
      </c>
      <c r="C16" s="133"/>
      <c r="D16" s="115">
        <v>10</v>
      </c>
      <c r="E16" s="133">
        <v>10</v>
      </c>
      <c r="F16" s="133">
        <v>7</v>
      </c>
      <c r="G16" s="133" t="s">
        <v>98</v>
      </c>
      <c r="H16" s="133">
        <v>0</v>
      </c>
      <c r="I16" s="133" t="s">
        <v>98</v>
      </c>
      <c r="J16" s="133">
        <v>0</v>
      </c>
      <c r="K16" s="133">
        <f t="shared" si="0"/>
        <v>0</v>
      </c>
      <c r="L16" s="133">
        <v>5</v>
      </c>
      <c r="M16" s="133">
        <v>4</v>
      </c>
      <c r="N16" s="133">
        <f t="shared" si="1"/>
        <v>9</v>
      </c>
      <c r="O16" s="133">
        <f t="shared" si="2"/>
        <v>36</v>
      </c>
      <c r="P16" s="133"/>
      <c r="Q16" s="126"/>
    </row>
    <row r="17" spans="1:17" ht="16.5" customHeight="1">
      <c r="A17" s="52" t="s">
        <v>332</v>
      </c>
      <c r="B17" s="53" t="s">
        <v>333</v>
      </c>
      <c r="C17" s="129" t="s">
        <v>58</v>
      </c>
      <c r="D17" s="129">
        <v>10</v>
      </c>
      <c r="E17" s="129">
        <v>10</v>
      </c>
      <c r="F17" s="129">
        <v>7</v>
      </c>
      <c r="G17" s="129" t="s">
        <v>98</v>
      </c>
      <c r="H17" s="129">
        <v>0</v>
      </c>
      <c r="I17" s="129" t="s">
        <v>98</v>
      </c>
      <c r="J17" s="129">
        <v>0</v>
      </c>
      <c r="K17" s="129">
        <f t="shared" si="0"/>
        <v>0</v>
      </c>
      <c r="L17" s="129">
        <v>6</v>
      </c>
      <c r="M17" s="129">
        <v>6</v>
      </c>
      <c r="N17" s="129">
        <f t="shared" si="1"/>
        <v>12</v>
      </c>
      <c r="O17" s="129">
        <f t="shared" si="2"/>
        <v>39</v>
      </c>
      <c r="P17" s="129">
        <v>50</v>
      </c>
      <c r="Q17" s="123"/>
    </row>
    <row r="18" spans="1:17" ht="16.5" customHeight="1">
      <c r="A18" s="54" t="s">
        <v>334</v>
      </c>
      <c r="B18" s="55" t="s">
        <v>335</v>
      </c>
      <c r="C18" s="132"/>
      <c r="D18" s="130">
        <v>10</v>
      </c>
      <c r="E18" s="132">
        <v>10</v>
      </c>
      <c r="F18" s="132">
        <v>7</v>
      </c>
      <c r="G18" s="132" t="s">
        <v>98</v>
      </c>
      <c r="H18" s="132">
        <v>0</v>
      </c>
      <c r="I18" s="132" t="s">
        <v>98</v>
      </c>
      <c r="J18" s="132">
        <v>0</v>
      </c>
      <c r="K18" s="132">
        <f t="shared" si="0"/>
        <v>0</v>
      </c>
      <c r="L18" s="132">
        <v>6</v>
      </c>
      <c r="M18" s="132">
        <v>6</v>
      </c>
      <c r="N18" s="132">
        <f t="shared" si="1"/>
        <v>12</v>
      </c>
      <c r="O18" s="132">
        <f t="shared" si="2"/>
        <v>39</v>
      </c>
      <c r="P18" s="132"/>
      <c r="Q18" s="126"/>
    </row>
    <row r="19" spans="1:17" ht="16.5" customHeight="1">
      <c r="A19" s="52" t="s">
        <v>336</v>
      </c>
      <c r="B19" s="53" t="s">
        <v>337</v>
      </c>
      <c r="C19" s="132"/>
      <c r="D19" s="130">
        <v>10</v>
      </c>
      <c r="E19" s="132">
        <v>10</v>
      </c>
      <c r="F19" s="132">
        <v>7</v>
      </c>
      <c r="G19" s="132" t="s">
        <v>98</v>
      </c>
      <c r="H19" s="132">
        <v>0</v>
      </c>
      <c r="I19" s="132" t="s">
        <v>98</v>
      </c>
      <c r="J19" s="132">
        <v>0</v>
      </c>
      <c r="K19" s="132">
        <f t="shared" si="0"/>
        <v>0</v>
      </c>
      <c r="L19" s="132">
        <v>6</v>
      </c>
      <c r="M19" s="132">
        <v>6</v>
      </c>
      <c r="N19" s="132">
        <f t="shared" si="1"/>
        <v>12</v>
      </c>
      <c r="O19" s="132">
        <f t="shared" si="2"/>
        <v>39</v>
      </c>
      <c r="P19" s="132"/>
      <c r="Q19" s="126"/>
    </row>
    <row r="20" spans="1:17" ht="16.5" customHeight="1">
      <c r="A20" s="52" t="s">
        <v>338</v>
      </c>
      <c r="B20" s="53" t="s">
        <v>339</v>
      </c>
      <c r="C20" s="133"/>
      <c r="D20" s="115">
        <v>10</v>
      </c>
      <c r="E20" s="133">
        <v>10</v>
      </c>
      <c r="F20" s="133">
        <v>7</v>
      </c>
      <c r="G20" s="133" t="s">
        <v>98</v>
      </c>
      <c r="H20" s="133">
        <v>0</v>
      </c>
      <c r="I20" s="133" t="s">
        <v>98</v>
      </c>
      <c r="J20" s="133">
        <v>0</v>
      </c>
      <c r="K20" s="133">
        <f t="shared" si="0"/>
        <v>0</v>
      </c>
      <c r="L20" s="133">
        <v>6</v>
      </c>
      <c r="M20" s="133">
        <v>6</v>
      </c>
      <c r="N20" s="133">
        <f t="shared" si="1"/>
        <v>12</v>
      </c>
      <c r="O20" s="133">
        <f t="shared" si="2"/>
        <v>39</v>
      </c>
      <c r="P20" s="133"/>
      <c r="Q20" s="126"/>
    </row>
    <row r="21" spans="1:17" ht="16.5" customHeight="1">
      <c r="A21" s="52" t="s">
        <v>340</v>
      </c>
      <c r="B21" s="53" t="s">
        <v>341</v>
      </c>
      <c r="C21" s="129" t="s">
        <v>59</v>
      </c>
      <c r="D21" s="129">
        <v>10</v>
      </c>
      <c r="E21" s="129">
        <v>10</v>
      </c>
      <c r="F21" s="129">
        <v>7</v>
      </c>
      <c r="G21" s="129" t="s">
        <v>98</v>
      </c>
      <c r="H21" s="129">
        <v>0</v>
      </c>
      <c r="I21" s="129" t="s">
        <v>98</v>
      </c>
      <c r="J21" s="129">
        <v>0</v>
      </c>
      <c r="K21" s="129">
        <f t="shared" si="0"/>
        <v>0</v>
      </c>
      <c r="L21" s="129">
        <v>5</v>
      </c>
      <c r="M21" s="129">
        <v>6</v>
      </c>
      <c r="N21" s="129">
        <f t="shared" si="1"/>
        <v>11</v>
      </c>
      <c r="O21" s="129">
        <f t="shared" si="2"/>
        <v>38</v>
      </c>
      <c r="P21" s="129">
        <v>52</v>
      </c>
      <c r="Q21" s="123"/>
    </row>
    <row r="22" spans="1:17" ht="16.5" customHeight="1">
      <c r="A22" s="54" t="s">
        <v>342</v>
      </c>
      <c r="B22" s="55" t="s">
        <v>343</v>
      </c>
      <c r="C22" s="132"/>
      <c r="D22" s="130">
        <v>10</v>
      </c>
      <c r="E22" s="132">
        <v>10</v>
      </c>
      <c r="F22" s="132">
        <v>7</v>
      </c>
      <c r="G22" s="132" t="s">
        <v>98</v>
      </c>
      <c r="H22" s="132">
        <v>0</v>
      </c>
      <c r="I22" s="132" t="s">
        <v>98</v>
      </c>
      <c r="J22" s="132">
        <v>0</v>
      </c>
      <c r="K22" s="132">
        <f t="shared" si="0"/>
        <v>0</v>
      </c>
      <c r="L22" s="132">
        <v>5</v>
      </c>
      <c r="M22" s="132">
        <v>6</v>
      </c>
      <c r="N22" s="132">
        <f t="shared" si="1"/>
        <v>11</v>
      </c>
      <c r="O22" s="132">
        <f t="shared" si="2"/>
        <v>38</v>
      </c>
      <c r="P22" s="132"/>
      <c r="Q22" s="126"/>
    </row>
    <row r="23" spans="1:17" ht="16.5" customHeight="1">
      <c r="A23" s="52" t="s">
        <v>344</v>
      </c>
      <c r="B23" s="53" t="s">
        <v>345</v>
      </c>
      <c r="C23" s="132"/>
      <c r="D23" s="130">
        <v>10</v>
      </c>
      <c r="E23" s="132">
        <v>10</v>
      </c>
      <c r="F23" s="132">
        <v>7</v>
      </c>
      <c r="G23" s="132" t="s">
        <v>98</v>
      </c>
      <c r="H23" s="132">
        <v>0</v>
      </c>
      <c r="I23" s="132" t="s">
        <v>98</v>
      </c>
      <c r="J23" s="132">
        <v>0</v>
      </c>
      <c r="K23" s="132">
        <f t="shared" si="0"/>
        <v>0</v>
      </c>
      <c r="L23" s="132">
        <v>5</v>
      </c>
      <c r="M23" s="132">
        <v>6</v>
      </c>
      <c r="N23" s="132">
        <f t="shared" si="1"/>
        <v>11</v>
      </c>
      <c r="O23" s="132">
        <f t="shared" si="2"/>
        <v>38</v>
      </c>
      <c r="P23" s="132"/>
      <c r="Q23" s="126"/>
    </row>
    <row r="24" spans="1:17" ht="16.5" customHeight="1">
      <c r="A24" s="52" t="s">
        <v>346</v>
      </c>
      <c r="B24" s="53" t="s">
        <v>347</v>
      </c>
      <c r="C24" s="133"/>
      <c r="D24" s="115">
        <v>10</v>
      </c>
      <c r="E24" s="133">
        <v>10</v>
      </c>
      <c r="F24" s="133">
        <v>7</v>
      </c>
      <c r="G24" s="133" t="s">
        <v>98</v>
      </c>
      <c r="H24" s="133">
        <v>0</v>
      </c>
      <c r="I24" s="133" t="s">
        <v>98</v>
      </c>
      <c r="J24" s="133">
        <v>0</v>
      </c>
      <c r="K24" s="133">
        <f t="shared" si="0"/>
        <v>0</v>
      </c>
      <c r="L24" s="133">
        <v>5</v>
      </c>
      <c r="M24" s="133">
        <v>6</v>
      </c>
      <c r="N24" s="133">
        <f t="shared" si="1"/>
        <v>11</v>
      </c>
      <c r="O24" s="133">
        <f t="shared" si="2"/>
        <v>38</v>
      </c>
      <c r="P24" s="133"/>
      <c r="Q24" s="126"/>
    </row>
    <row r="25" spans="1:17">
      <c r="A25" s="52" t="s">
        <v>348</v>
      </c>
      <c r="B25" s="53" t="s">
        <v>349</v>
      </c>
      <c r="C25" s="129" t="s">
        <v>60</v>
      </c>
      <c r="D25" s="129">
        <v>10</v>
      </c>
      <c r="E25" s="129">
        <v>10</v>
      </c>
      <c r="F25" s="129">
        <v>9</v>
      </c>
      <c r="G25" s="129" t="s">
        <v>96</v>
      </c>
      <c r="H25" s="129">
        <v>10</v>
      </c>
      <c r="I25" s="129" t="s">
        <v>96</v>
      </c>
      <c r="J25" s="129">
        <v>10</v>
      </c>
      <c r="K25" s="129">
        <f t="shared" si="0"/>
        <v>20</v>
      </c>
      <c r="L25" s="129">
        <v>7</v>
      </c>
      <c r="M25" s="129">
        <v>7</v>
      </c>
      <c r="N25" s="129">
        <f t="shared" si="1"/>
        <v>14</v>
      </c>
      <c r="O25" s="129">
        <f t="shared" si="2"/>
        <v>63</v>
      </c>
      <c r="P25" s="129">
        <v>18</v>
      </c>
      <c r="Q25" s="123"/>
    </row>
    <row r="26" spans="1:17">
      <c r="A26" s="52" t="s">
        <v>350</v>
      </c>
      <c r="B26" s="53" t="s">
        <v>351</v>
      </c>
      <c r="C26" s="132"/>
      <c r="D26" s="132">
        <v>10</v>
      </c>
      <c r="E26" s="132">
        <v>10</v>
      </c>
      <c r="F26" s="132">
        <v>9</v>
      </c>
      <c r="G26" s="132" t="s">
        <v>96</v>
      </c>
      <c r="H26" s="132">
        <v>10</v>
      </c>
      <c r="I26" s="132" t="s">
        <v>96</v>
      </c>
      <c r="J26" s="132">
        <v>10</v>
      </c>
      <c r="K26" s="132">
        <f t="shared" si="0"/>
        <v>20</v>
      </c>
      <c r="L26" s="132">
        <v>7</v>
      </c>
      <c r="M26" s="132">
        <v>7</v>
      </c>
      <c r="N26" s="132">
        <f t="shared" si="1"/>
        <v>14</v>
      </c>
      <c r="O26" s="132">
        <f t="shared" si="2"/>
        <v>63</v>
      </c>
      <c r="P26" s="132"/>
      <c r="Q26" s="126"/>
    </row>
    <row r="27" spans="1:17">
      <c r="A27" s="52" t="s">
        <v>352</v>
      </c>
      <c r="B27" s="53" t="s">
        <v>353</v>
      </c>
      <c r="C27" s="132"/>
      <c r="D27" s="132">
        <v>10</v>
      </c>
      <c r="E27" s="132">
        <v>10</v>
      </c>
      <c r="F27" s="132">
        <v>9</v>
      </c>
      <c r="G27" s="132" t="s">
        <v>96</v>
      </c>
      <c r="H27" s="132">
        <v>10</v>
      </c>
      <c r="I27" s="132" t="s">
        <v>96</v>
      </c>
      <c r="J27" s="132">
        <v>10</v>
      </c>
      <c r="K27" s="132">
        <f t="shared" si="0"/>
        <v>20</v>
      </c>
      <c r="L27" s="132">
        <v>7</v>
      </c>
      <c r="M27" s="132">
        <v>7</v>
      </c>
      <c r="N27" s="132">
        <f t="shared" si="1"/>
        <v>14</v>
      </c>
      <c r="O27" s="132">
        <f t="shared" si="2"/>
        <v>63</v>
      </c>
      <c r="P27" s="132"/>
      <c r="Q27" s="126"/>
    </row>
    <row r="28" spans="1:17">
      <c r="A28" s="54" t="s">
        <v>354</v>
      </c>
      <c r="B28" s="55" t="s">
        <v>355</v>
      </c>
      <c r="C28" s="133"/>
      <c r="D28" s="133">
        <v>10</v>
      </c>
      <c r="E28" s="133">
        <v>10</v>
      </c>
      <c r="F28" s="133">
        <v>9</v>
      </c>
      <c r="G28" s="133" t="s">
        <v>96</v>
      </c>
      <c r="H28" s="133">
        <v>10</v>
      </c>
      <c r="I28" s="133" t="s">
        <v>96</v>
      </c>
      <c r="J28" s="133">
        <v>10</v>
      </c>
      <c r="K28" s="133">
        <f t="shared" si="0"/>
        <v>20</v>
      </c>
      <c r="L28" s="133">
        <v>7</v>
      </c>
      <c r="M28" s="133">
        <v>7</v>
      </c>
      <c r="N28" s="133">
        <f t="shared" si="1"/>
        <v>14</v>
      </c>
      <c r="O28" s="133">
        <f t="shared" si="2"/>
        <v>63</v>
      </c>
      <c r="P28" s="133"/>
      <c r="Q28" s="126"/>
    </row>
    <row r="29" spans="1:17">
      <c r="A29" s="52" t="s">
        <v>356</v>
      </c>
      <c r="B29" s="53" t="s">
        <v>357</v>
      </c>
      <c r="C29" s="129" t="s">
        <v>61</v>
      </c>
      <c r="D29" s="129">
        <v>10</v>
      </c>
      <c r="E29" s="129">
        <v>10</v>
      </c>
      <c r="F29" s="129">
        <v>8</v>
      </c>
      <c r="G29" s="129" t="s">
        <v>98</v>
      </c>
      <c r="H29" s="129">
        <v>0</v>
      </c>
      <c r="I29" s="129" t="s">
        <v>98</v>
      </c>
      <c r="J29" s="129">
        <v>0</v>
      </c>
      <c r="K29" s="129">
        <f t="shared" si="0"/>
        <v>0</v>
      </c>
      <c r="L29" s="129">
        <v>7</v>
      </c>
      <c r="M29" s="129">
        <v>6</v>
      </c>
      <c r="N29" s="129">
        <f t="shared" si="1"/>
        <v>13</v>
      </c>
      <c r="O29" s="129">
        <f t="shared" si="2"/>
        <v>41</v>
      </c>
      <c r="P29" s="129">
        <v>45</v>
      </c>
      <c r="Q29" s="123"/>
    </row>
    <row r="30" spans="1:17">
      <c r="A30" s="52" t="s">
        <v>358</v>
      </c>
      <c r="B30" s="53" t="s">
        <v>359</v>
      </c>
      <c r="C30" s="132"/>
      <c r="D30" s="132">
        <v>10</v>
      </c>
      <c r="E30" s="132">
        <v>10</v>
      </c>
      <c r="F30" s="132">
        <v>8</v>
      </c>
      <c r="G30" s="132" t="s">
        <v>98</v>
      </c>
      <c r="H30" s="132">
        <v>0</v>
      </c>
      <c r="I30" s="132" t="s">
        <v>98</v>
      </c>
      <c r="J30" s="132">
        <v>0</v>
      </c>
      <c r="K30" s="132">
        <f t="shared" si="0"/>
        <v>0</v>
      </c>
      <c r="L30" s="132">
        <v>7</v>
      </c>
      <c r="M30" s="132">
        <v>6</v>
      </c>
      <c r="N30" s="132">
        <f t="shared" si="1"/>
        <v>13</v>
      </c>
      <c r="O30" s="132">
        <f t="shared" si="2"/>
        <v>41</v>
      </c>
      <c r="P30" s="132"/>
      <c r="Q30" s="126"/>
    </row>
    <row r="31" spans="1:17">
      <c r="A31" s="52" t="s">
        <v>360</v>
      </c>
      <c r="B31" s="53" t="s">
        <v>361</v>
      </c>
      <c r="C31" s="132"/>
      <c r="D31" s="132">
        <v>10</v>
      </c>
      <c r="E31" s="132">
        <v>10</v>
      </c>
      <c r="F31" s="132">
        <v>8</v>
      </c>
      <c r="G31" s="132" t="s">
        <v>98</v>
      </c>
      <c r="H31" s="132">
        <v>0</v>
      </c>
      <c r="I31" s="132" t="s">
        <v>98</v>
      </c>
      <c r="J31" s="132">
        <v>0</v>
      </c>
      <c r="K31" s="132">
        <f t="shared" si="0"/>
        <v>0</v>
      </c>
      <c r="L31" s="132">
        <v>7</v>
      </c>
      <c r="M31" s="132">
        <v>6</v>
      </c>
      <c r="N31" s="132">
        <f t="shared" si="1"/>
        <v>13</v>
      </c>
      <c r="O31" s="132">
        <f t="shared" si="2"/>
        <v>41</v>
      </c>
      <c r="P31" s="132"/>
      <c r="Q31" s="126"/>
    </row>
    <row r="32" spans="1:17">
      <c r="A32" s="54" t="s">
        <v>362</v>
      </c>
      <c r="B32" s="55" t="s">
        <v>363</v>
      </c>
      <c r="C32" s="133"/>
      <c r="D32" s="133">
        <v>10</v>
      </c>
      <c r="E32" s="133">
        <v>10</v>
      </c>
      <c r="F32" s="133">
        <v>8</v>
      </c>
      <c r="G32" s="133" t="s">
        <v>98</v>
      </c>
      <c r="H32" s="133">
        <v>0</v>
      </c>
      <c r="I32" s="133" t="s">
        <v>98</v>
      </c>
      <c r="J32" s="133">
        <v>0</v>
      </c>
      <c r="K32" s="133">
        <f t="shared" si="0"/>
        <v>0</v>
      </c>
      <c r="L32" s="133">
        <v>7</v>
      </c>
      <c r="M32" s="133">
        <v>6</v>
      </c>
      <c r="N32" s="133">
        <f t="shared" si="1"/>
        <v>13</v>
      </c>
      <c r="O32" s="133">
        <f t="shared" si="2"/>
        <v>41</v>
      </c>
      <c r="P32" s="133"/>
      <c r="Q32" s="141"/>
    </row>
    <row r="33" spans="1:17">
      <c r="A33" s="52" t="s">
        <v>364</v>
      </c>
      <c r="B33" s="53" t="s">
        <v>365</v>
      </c>
      <c r="C33" s="129" t="s">
        <v>62</v>
      </c>
      <c r="D33" s="129">
        <v>10</v>
      </c>
      <c r="E33" s="129">
        <v>10</v>
      </c>
      <c r="F33" s="129">
        <v>7</v>
      </c>
      <c r="G33" s="129" t="s">
        <v>98</v>
      </c>
      <c r="H33" s="129">
        <v>0</v>
      </c>
      <c r="I33" s="129" t="s">
        <v>98</v>
      </c>
      <c r="J33" s="129">
        <v>0</v>
      </c>
      <c r="K33" s="129">
        <f t="shared" si="0"/>
        <v>0</v>
      </c>
      <c r="L33" s="129">
        <v>8</v>
      </c>
      <c r="M33" s="129">
        <v>7</v>
      </c>
      <c r="N33" s="129">
        <f t="shared" si="1"/>
        <v>15</v>
      </c>
      <c r="O33" s="129">
        <f t="shared" si="2"/>
        <v>42</v>
      </c>
      <c r="P33" s="146">
        <v>39</v>
      </c>
      <c r="Q33" s="141"/>
    </row>
    <row r="34" spans="1:17">
      <c r="A34" s="52" t="s">
        <v>366</v>
      </c>
      <c r="B34" s="53" t="s">
        <v>367</v>
      </c>
      <c r="C34" s="132"/>
      <c r="D34" s="132">
        <v>10</v>
      </c>
      <c r="E34" s="132">
        <v>10</v>
      </c>
      <c r="F34" s="132">
        <v>7</v>
      </c>
      <c r="G34" s="132" t="s">
        <v>98</v>
      </c>
      <c r="H34" s="132">
        <v>0</v>
      </c>
      <c r="I34" s="132" t="s">
        <v>98</v>
      </c>
      <c r="J34" s="132">
        <v>0</v>
      </c>
      <c r="K34" s="132">
        <f t="shared" si="0"/>
        <v>0</v>
      </c>
      <c r="L34" s="132">
        <v>8</v>
      </c>
      <c r="M34" s="132">
        <v>7</v>
      </c>
      <c r="N34" s="132">
        <f t="shared" si="1"/>
        <v>15</v>
      </c>
      <c r="O34" s="132">
        <f t="shared" si="2"/>
        <v>42</v>
      </c>
      <c r="P34" s="147"/>
      <c r="Q34" s="122"/>
    </row>
    <row r="35" spans="1:17">
      <c r="A35" s="54" t="s">
        <v>368</v>
      </c>
      <c r="B35" s="55" t="s">
        <v>369</v>
      </c>
      <c r="C35" s="133"/>
      <c r="D35" s="133">
        <v>10</v>
      </c>
      <c r="E35" s="133">
        <v>10</v>
      </c>
      <c r="F35" s="133">
        <v>7</v>
      </c>
      <c r="G35" s="133" t="s">
        <v>98</v>
      </c>
      <c r="H35" s="133">
        <v>0</v>
      </c>
      <c r="I35" s="133" t="s">
        <v>98</v>
      </c>
      <c r="J35" s="133">
        <v>0</v>
      </c>
      <c r="K35" s="133">
        <f t="shared" si="0"/>
        <v>0</v>
      </c>
      <c r="L35" s="133">
        <v>8</v>
      </c>
      <c r="M35" s="133">
        <v>7</v>
      </c>
      <c r="N35" s="133">
        <f t="shared" si="1"/>
        <v>15</v>
      </c>
      <c r="O35" s="133">
        <f t="shared" si="2"/>
        <v>42</v>
      </c>
      <c r="P35" s="148"/>
      <c r="Q35" s="123"/>
    </row>
    <row r="36" spans="1:17">
      <c r="A36" s="52" t="s">
        <v>370</v>
      </c>
      <c r="B36" s="53" t="s">
        <v>371</v>
      </c>
      <c r="C36" s="129" t="s">
        <v>63</v>
      </c>
      <c r="D36" s="129">
        <v>10</v>
      </c>
      <c r="E36" s="129">
        <v>10</v>
      </c>
      <c r="F36" s="129">
        <v>7</v>
      </c>
      <c r="G36" s="129" t="s">
        <v>388</v>
      </c>
      <c r="H36" s="129">
        <v>25</v>
      </c>
      <c r="I36" s="129" t="s">
        <v>389</v>
      </c>
      <c r="J36" s="129">
        <v>25</v>
      </c>
      <c r="K36" s="129">
        <f t="shared" si="0"/>
        <v>50</v>
      </c>
      <c r="L36" s="129">
        <v>9</v>
      </c>
      <c r="M36" s="129">
        <v>8</v>
      </c>
      <c r="N36" s="129">
        <f t="shared" si="1"/>
        <v>17</v>
      </c>
      <c r="O36" s="129">
        <f t="shared" si="2"/>
        <v>94</v>
      </c>
      <c r="P36" s="129">
        <v>3</v>
      </c>
      <c r="Q36" s="123"/>
    </row>
    <row r="37" spans="1:17">
      <c r="A37" s="54" t="s">
        <v>372</v>
      </c>
      <c r="B37" s="55" t="s">
        <v>373</v>
      </c>
      <c r="C37" s="132"/>
      <c r="D37" s="132">
        <v>10</v>
      </c>
      <c r="E37" s="132">
        <v>10</v>
      </c>
      <c r="F37" s="132">
        <v>7</v>
      </c>
      <c r="G37" s="132" t="s">
        <v>388</v>
      </c>
      <c r="H37" s="132">
        <v>25</v>
      </c>
      <c r="I37" s="132" t="s">
        <v>389</v>
      </c>
      <c r="J37" s="132">
        <v>25</v>
      </c>
      <c r="K37" s="132">
        <f t="shared" si="0"/>
        <v>50</v>
      </c>
      <c r="L37" s="132">
        <v>9</v>
      </c>
      <c r="M37" s="132">
        <v>8</v>
      </c>
      <c r="N37" s="132">
        <f t="shared" si="1"/>
        <v>17</v>
      </c>
      <c r="O37" s="132">
        <f t="shared" si="2"/>
        <v>94</v>
      </c>
      <c r="P37" s="132"/>
      <c r="Q37" s="126"/>
    </row>
    <row r="38" spans="1:17">
      <c r="A38" s="52" t="s">
        <v>374</v>
      </c>
      <c r="B38" s="53" t="s">
        <v>375</v>
      </c>
      <c r="C38" s="132"/>
      <c r="D38" s="132">
        <v>10</v>
      </c>
      <c r="E38" s="132">
        <v>10</v>
      </c>
      <c r="F38" s="132">
        <v>7</v>
      </c>
      <c r="G38" s="132" t="s">
        <v>388</v>
      </c>
      <c r="H38" s="132">
        <v>25</v>
      </c>
      <c r="I38" s="132" t="s">
        <v>389</v>
      </c>
      <c r="J38" s="132">
        <v>25</v>
      </c>
      <c r="K38" s="132">
        <f t="shared" si="0"/>
        <v>50</v>
      </c>
      <c r="L38" s="132">
        <v>9</v>
      </c>
      <c r="M38" s="132">
        <v>8</v>
      </c>
      <c r="N38" s="132">
        <f t="shared" si="1"/>
        <v>17</v>
      </c>
      <c r="O38" s="132">
        <f t="shared" si="2"/>
        <v>94</v>
      </c>
      <c r="P38" s="132"/>
      <c r="Q38" s="126"/>
    </row>
    <row r="39" spans="1:17">
      <c r="A39" s="52" t="s">
        <v>376</v>
      </c>
      <c r="B39" s="53" t="s">
        <v>377</v>
      </c>
      <c r="C39" s="133"/>
      <c r="D39" s="133">
        <v>10</v>
      </c>
      <c r="E39" s="133">
        <v>10</v>
      </c>
      <c r="F39" s="133">
        <v>7</v>
      </c>
      <c r="G39" s="133" t="s">
        <v>388</v>
      </c>
      <c r="H39" s="133">
        <v>25</v>
      </c>
      <c r="I39" s="133" t="s">
        <v>389</v>
      </c>
      <c r="J39" s="133">
        <v>25</v>
      </c>
      <c r="K39" s="133">
        <f t="shared" si="0"/>
        <v>50</v>
      </c>
      <c r="L39" s="133">
        <v>9</v>
      </c>
      <c r="M39" s="133">
        <v>8</v>
      </c>
      <c r="N39" s="133">
        <f t="shared" si="1"/>
        <v>17</v>
      </c>
      <c r="O39" s="133">
        <f t="shared" si="2"/>
        <v>94</v>
      </c>
      <c r="P39" s="133"/>
      <c r="Q39" s="126"/>
    </row>
    <row r="40" spans="1:17">
      <c r="A40" s="52" t="s">
        <v>378</v>
      </c>
      <c r="B40" s="53" t="s">
        <v>379</v>
      </c>
      <c r="C40" s="129" t="s">
        <v>65</v>
      </c>
      <c r="D40" s="129">
        <v>10</v>
      </c>
      <c r="E40" s="129">
        <v>10</v>
      </c>
      <c r="F40" s="129">
        <v>6</v>
      </c>
      <c r="G40" s="129" t="s">
        <v>98</v>
      </c>
      <c r="H40" s="129">
        <v>0</v>
      </c>
      <c r="I40" s="129" t="s">
        <v>98</v>
      </c>
      <c r="J40" s="129">
        <v>0</v>
      </c>
      <c r="K40" s="129">
        <f t="shared" si="0"/>
        <v>0</v>
      </c>
      <c r="L40" s="129">
        <v>8</v>
      </c>
      <c r="M40" s="129">
        <v>6</v>
      </c>
      <c r="N40" s="129">
        <f t="shared" si="1"/>
        <v>14</v>
      </c>
      <c r="O40" s="129">
        <f t="shared" si="2"/>
        <v>40</v>
      </c>
      <c r="P40" s="129">
        <v>48</v>
      </c>
      <c r="Q40" s="123"/>
    </row>
    <row r="41" spans="1:17">
      <c r="A41" s="52" t="s">
        <v>380</v>
      </c>
      <c r="B41" s="53" t="s">
        <v>381</v>
      </c>
      <c r="C41" s="132"/>
      <c r="D41" s="132">
        <v>10</v>
      </c>
      <c r="E41" s="132">
        <v>10</v>
      </c>
      <c r="F41" s="132">
        <v>6</v>
      </c>
      <c r="G41" s="132" t="s">
        <v>98</v>
      </c>
      <c r="H41" s="132">
        <v>0</v>
      </c>
      <c r="I41" s="132" t="s">
        <v>98</v>
      </c>
      <c r="J41" s="132">
        <v>0</v>
      </c>
      <c r="K41" s="132">
        <f t="shared" si="0"/>
        <v>0</v>
      </c>
      <c r="L41" s="132">
        <v>8</v>
      </c>
      <c r="M41" s="132">
        <v>6</v>
      </c>
      <c r="N41" s="132">
        <f t="shared" si="1"/>
        <v>14</v>
      </c>
      <c r="O41" s="132">
        <f t="shared" si="2"/>
        <v>40</v>
      </c>
      <c r="P41" s="132"/>
      <c r="Q41" s="126"/>
    </row>
    <row r="42" spans="1:17">
      <c r="A42" s="54" t="s">
        <v>382</v>
      </c>
      <c r="B42" s="55" t="s">
        <v>383</v>
      </c>
      <c r="C42" s="132"/>
      <c r="D42" s="132">
        <v>10</v>
      </c>
      <c r="E42" s="132">
        <v>10</v>
      </c>
      <c r="F42" s="132">
        <v>6</v>
      </c>
      <c r="G42" s="132" t="s">
        <v>98</v>
      </c>
      <c r="H42" s="132">
        <v>0</v>
      </c>
      <c r="I42" s="132" t="s">
        <v>98</v>
      </c>
      <c r="J42" s="132">
        <v>0</v>
      </c>
      <c r="K42" s="132">
        <f t="shared" si="0"/>
        <v>0</v>
      </c>
      <c r="L42" s="132">
        <v>8</v>
      </c>
      <c r="M42" s="132">
        <v>6</v>
      </c>
      <c r="N42" s="132">
        <f t="shared" si="1"/>
        <v>14</v>
      </c>
      <c r="O42" s="132">
        <f t="shared" si="2"/>
        <v>40</v>
      </c>
      <c r="P42" s="132"/>
      <c r="Q42" s="126"/>
    </row>
    <row r="43" spans="1:17">
      <c r="A43" s="52" t="s">
        <v>384</v>
      </c>
      <c r="B43" s="53" t="s">
        <v>385</v>
      </c>
      <c r="C43" s="133"/>
      <c r="D43" s="133">
        <v>10</v>
      </c>
      <c r="E43" s="133">
        <v>10</v>
      </c>
      <c r="F43" s="133">
        <v>6</v>
      </c>
      <c r="G43" s="133" t="s">
        <v>98</v>
      </c>
      <c r="H43" s="133">
        <v>0</v>
      </c>
      <c r="I43" s="133" t="s">
        <v>98</v>
      </c>
      <c r="J43" s="133">
        <v>0</v>
      </c>
      <c r="K43" s="133">
        <f t="shared" si="0"/>
        <v>0</v>
      </c>
      <c r="L43" s="133">
        <v>8</v>
      </c>
      <c r="M43" s="133">
        <v>6</v>
      </c>
      <c r="N43" s="133">
        <f t="shared" si="1"/>
        <v>14</v>
      </c>
      <c r="O43" s="133">
        <f t="shared" si="2"/>
        <v>40</v>
      </c>
      <c r="P43" s="133"/>
      <c r="Q43" s="141"/>
    </row>
    <row r="44" spans="1:17" ht="17.25">
      <c r="A44" s="52"/>
      <c r="B44" s="63" t="s">
        <v>390</v>
      </c>
      <c r="C44" s="78" t="s">
        <v>391</v>
      </c>
      <c r="D44" s="78">
        <v>10</v>
      </c>
      <c r="E44" s="78">
        <v>10</v>
      </c>
      <c r="F44" s="78">
        <v>7</v>
      </c>
      <c r="G44" s="78" t="s">
        <v>98</v>
      </c>
      <c r="H44" s="78">
        <v>0</v>
      </c>
      <c r="I44" s="78" t="s">
        <v>98</v>
      </c>
      <c r="J44" s="78">
        <v>0</v>
      </c>
      <c r="K44" s="78">
        <f t="shared" ref="K44" si="3">SUM(H44,J44)</f>
        <v>0</v>
      </c>
      <c r="L44" s="78">
        <v>6</v>
      </c>
      <c r="M44" s="78">
        <v>5</v>
      </c>
      <c r="N44" s="78">
        <f t="shared" ref="N44" si="4">SUM(L44,M44)</f>
        <v>11</v>
      </c>
      <c r="O44" s="78">
        <f t="shared" ref="O44" si="5">SUM(D44,E44,F44,K44,N44)</f>
        <v>38</v>
      </c>
      <c r="P44" s="79">
        <v>52</v>
      </c>
      <c r="Q44" s="62" t="s">
        <v>400</v>
      </c>
    </row>
  </sheetData>
  <mergeCells count="168">
    <mergeCell ref="Q29:Q32"/>
    <mergeCell ref="Q36:Q39"/>
    <mergeCell ref="Q40:Q43"/>
    <mergeCell ref="Q33:Q35"/>
    <mergeCell ref="N33:N35"/>
    <mergeCell ref="O33:O35"/>
    <mergeCell ref="P33:P35"/>
    <mergeCell ref="Q1:Q4"/>
    <mergeCell ref="Q5:Q8"/>
    <mergeCell ref="Q9:Q12"/>
    <mergeCell ref="Q13:Q16"/>
    <mergeCell ref="Q17:Q20"/>
    <mergeCell ref="Q21:Q24"/>
    <mergeCell ref="Q25:Q28"/>
    <mergeCell ref="N36:N39"/>
    <mergeCell ref="O36:O39"/>
    <mergeCell ref="P36:P39"/>
    <mergeCell ref="P40:P43"/>
    <mergeCell ref="O40:O43"/>
    <mergeCell ref="N40:N43"/>
    <mergeCell ref="O29:O32"/>
    <mergeCell ref="P29:P32"/>
    <mergeCell ref="N21:N24"/>
    <mergeCell ref="O21:O24"/>
    <mergeCell ref="L33:L35"/>
    <mergeCell ref="M33:M35"/>
    <mergeCell ref="E40:E43"/>
    <mergeCell ref="D40:D43"/>
    <mergeCell ref="D33:D35"/>
    <mergeCell ref="E33:E35"/>
    <mergeCell ref="F33:F35"/>
    <mergeCell ref="G33:G35"/>
    <mergeCell ref="K40:K43"/>
    <mergeCell ref="J40:J43"/>
    <mergeCell ref="I40:I43"/>
    <mergeCell ref="H40:H43"/>
    <mergeCell ref="G40:G43"/>
    <mergeCell ref="F40:F43"/>
    <mergeCell ref="L36:L39"/>
    <mergeCell ref="M36:M39"/>
    <mergeCell ref="M40:M43"/>
    <mergeCell ref="L40:L43"/>
    <mergeCell ref="D36:D39"/>
    <mergeCell ref="E36:E39"/>
    <mergeCell ref="F36:F39"/>
    <mergeCell ref="G36:G39"/>
    <mergeCell ref="H36:H39"/>
    <mergeCell ref="I36:I39"/>
    <mergeCell ref="J36:J39"/>
    <mergeCell ref="K36:K39"/>
    <mergeCell ref="F29:F32"/>
    <mergeCell ref="G29:G32"/>
    <mergeCell ref="H29:H32"/>
    <mergeCell ref="I29:I32"/>
    <mergeCell ref="J29:J32"/>
    <mergeCell ref="K29:K32"/>
    <mergeCell ref="H33:H35"/>
    <mergeCell ref="I33:I35"/>
    <mergeCell ref="J33:J35"/>
    <mergeCell ref="K33:K35"/>
    <mergeCell ref="L29:L32"/>
    <mergeCell ref="M29:M32"/>
    <mergeCell ref="N29:N32"/>
    <mergeCell ref="G25:G28"/>
    <mergeCell ref="F25:F28"/>
    <mergeCell ref="E25:E28"/>
    <mergeCell ref="D25:D28"/>
    <mergeCell ref="D29:D32"/>
    <mergeCell ref="E29:E32"/>
    <mergeCell ref="M25:M28"/>
    <mergeCell ref="L25:L28"/>
    <mergeCell ref="K25:K28"/>
    <mergeCell ref="J25:J28"/>
    <mergeCell ref="I25:I28"/>
    <mergeCell ref="H25:H28"/>
    <mergeCell ref="P21:P24"/>
    <mergeCell ref="P25:P28"/>
    <mergeCell ref="O25:O28"/>
    <mergeCell ref="N25:N28"/>
    <mergeCell ref="H21:H24"/>
    <mergeCell ref="I21:I24"/>
    <mergeCell ref="J21:J24"/>
    <mergeCell ref="K21:K24"/>
    <mergeCell ref="L21:L24"/>
    <mergeCell ref="M21:M24"/>
    <mergeCell ref="E17:E20"/>
    <mergeCell ref="D17:D20"/>
    <mergeCell ref="D21:D24"/>
    <mergeCell ref="E21:E24"/>
    <mergeCell ref="F21:F24"/>
    <mergeCell ref="G21:G24"/>
    <mergeCell ref="M17:M20"/>
    <mergeCell ref="L17:L20"/>
    <mergeCell ref="K17:K20"/>
    <mergeCell ref="J17:J20"/>
    <mergeCell ref="I17:I20"/>
    <mergeCell ref="H17:H20"/>
    <mergeCell ref="G9:G12"/>
    <mergeCell ref="F9:F12"/>
    <mergeCell ref="N13:N16"/>
    <mergeCell ref="O13:O16"/>
    <mergeCell ref="P13:P16"/>
    <mergeCell ref="P17:P20"/>
    <mergeCell ref="O17:O20"/>
    <mergeCell ref="N17:N20"/>
    <mergeCell ref="H13:H16"/>
    <mergeCell ref="I13:I16"/>
    <mergeCell ref="J13:J16"/>
    <mergeCell ref="K13:K16"/>
    <mergeCell ref="L13:L16"/>
    <mergeCell ref="M13:M16"/>
    <mergeCell ref="G17:G20"/>
    <mergeCell ref="F17:F20"/>
    <mergeCell ref="P5:P8"/>
    <mergeCell ref="P9:P12"/>
    <mergeCell ref="O9:O12"/>
    <mergeCell ref="N9:N12"/>
    <mergeCell ref="M9:M12"/>
    <mergeCell ref="L9:L12"/>
    <mergeCell ref="J5:J8"/>
    <mergeCell ref="K5:K8"/>
    <mergeCell ref="L5:L8"/>
    <mergeCell ref="M5:M8"/>
    <mergeCell ref="N5:N8"/>
    <mergeCell ref="O5:O8"/>
    <mergeCell ref="K9:K12"/>
    <mergeCell ref="J9:J12"/>
    <mergeCell ref="D5:D8"/>
    <mergeCell ref="E5:E8"/>
    <mergeCell ref="F5:F8"/>
    <mergeCell ref="G5:G8"/>
    <mergeCell ref="H5:H8"/>
    <mergeCell ref="I5:I8"/>
    <mergeCell ref="C29:C32"/>
    <mergeCell ref="C36:C39"/>
    <mergeCell ref="C40:C43"/>
    <mergeCell ref="C33:C35"/>
    <mergeCell ref="C5:C8"/>
    <mergeCell ref="C9:C12"/>
    <mergeCell ref="C13:C16"/>
    <mergeCell ref="C17:C20"/>
    <mergeCell ref="C21:C24"/>
    <mergeCell ref="C25:C28"/>
    <mergeCell ref="E9:E12"/>
    <mergeCell ref="D9:D12"/>
    <mergeCell ref="D13:D16"/>
    <mergeCell ref="E13:E16"/>
    <mergeCell ref="F13:F16"/>
    <mergeCell ref="G13:G16"/>
    <mergeCell ref="I9:I12"/>
    <mergeCell ref="H9:H12"/>
    <mergeCell ref="I3:J3"/>
    <mergeCell ref="L3:L4"/>
    <mergeCell ref="M3:M4"/>
    <mergeCell ref="N3:N4"/>
    <mergeCell ref="O3:O4"/>
    <mergeCell ref="P3:P4"/>
    <mergeCell ref="A1:A4"/>
    <mergeCell ref="B1:B4"/>
    <mergeCell ref="C1:C4"/>
    <mergeCell ref="G1:K1"/>
    <mergeCell ref="L1:N1"/>
    <mergeCell ref="O1:O2"/>
    <mergeCell ref="G2:K2"/>
    <mergeCell ref="L2:N2"/>
    <mergeCell ref="E3:E4"/>
    <mergeCell ref="G3:H3"/>
    <mergeCell ref="P1:P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O13" sqref="O13:O16"/>
    </sheetView>
  </sheetViews>
  <sheetFormatPr defaultRowHeight="16.5"/>
  <cols>
    <col min="1" max="1" width="19.625" customWidth="1"/>
    <col min="2" max="2" width="14.375" customWidth="1"/>
    <col min="16" max="16" width="18.75" customWidth="1"/>
  </cols>
  <sheetData>
    <row r="1" spans="1:16">
      <c r="A1" s="105" t="s">
        <v>154</v>
      </c>
      <c r="B1" s="105" t="s">
        <v>155</v>
      </c>
      <c r="C1" s="20" t="s">
        <v>10</v>
      </c>
      <c r="D1" s="19" t="s">
        <v>18</v>
      </c>
      <c r="E1" s="18" t="s">
        <v>71</v>
      </c>
      <c r="F1" s="99" t="s">
        <v>7</v>
      </c>
      <c r="G1" s="100"/>
      <c r="H1" s="100"/>
      <c r="I1" s="100"/>
      <c r="J1" s="101"/>
      <c r="K1" s="99" t="s">
        <v>1</v>
      </c>
      <c r="L1" s="100"/>
      <c r="M1" s="101"/>
      <c r="N1" s="99" t="s">
        <v>2</v>
      </c>
      <c r="O1" s="105" t="s">
        <v>427</v>
      </c>
      <c r="P1" s="105" t="s">
        <v>401</v>
      </c>
    </row>
    <row r="2" spans="1:16" ht="17.25" thickBot="1">
      <c r="A2" s="120"/>
      <c r="B2" s="120"/>
      <c r="C2" s="23" t="s">
        <v>17</v>
      </c>
      <c r="D2" s="22" t="s">
        <v>17</v>
      </c>
      <c r="E2" s="21" t="s">
        <v>17</v>
      </c>
      <c r="F2" s="102" t="s">
        <v>11</v>
      </c>
      <c r="G2" s="103"/>
      <c r="H2" s="103"/>
      <c r="I2" s="103"/>
      <c r="J2" s="104"/>
      <c r="K2" s="110" t="s">
        <v>16</v>
      </c>
      <c r="L2" s="111"/>
      <c r="M2" s="112"/>
      <c r="N2" s="107"/>
      <c r="O2" s="120"/>
      <c r="P2" s="120"/>
    </row>
    <row r="3" spans="1:16" ht="17.25" thickBot="1">
      <c r="A3" s="120"/>
      <c r="B3" s="120"/>
      <c r="C3" s="39" t="s">
        <v>5</v>
      </c>
      <c r="D3" s="94">
        <v>10</v>
      </c>
      <c r="E3" s="15" t="s">
        <v>8</v>
      </c>
      <c r="F3" s="97" t="s">
        <v>12</v>
      </c>
      <c r="G3" s="98"/>
      <c r="H3" s="97" t="s">
        <v>13</v>
      </c>
      <c r="I3" s="98"/>
      <c r="J3" s="13" t="s">
        <v>73</v>
      </c>
      <c r="K3" s="108" t="s">
        <v>4</v>
      </c>
      <c r="L3" s="108" t="s">
        <v>4</v>
      </c>
      <c r="M3" s="108" t="s">
        <v>73</v>
      </c>
      <c r="N3" s="108" t="s">
        <v>3</v>
      </c>
      <c r="O3" s="120" t="s">
        <v>428</v>
      </c>
      <c r="P3" s="120"/>
    </row>
    <row r="4" spans="1:16" ht="17.25" thickBot="1">
      <c r="A4" s="106"/>
      <c r="B4" s="106"/>
      <c r="C4" s="40" t="s">
        <v>6</v>
      </c>
      <c r="D4" s="96"/>
      <c r="E4" s="6"/>
      <c r="F4" s="6" t="s">
        <v>14</v>
      </c>
      <c r="G4" s="7">
        <v>25</v>
      </c>
      <c r="H4" s="6" t="s">
        <v>14</v>
      </c>
      <c r="I4" s="7">
        <v>25</v>
      </c>
      <c r="J4" s="23">
        <v>50</v>
      </c>
      <c r="K4" s="109"/>
      <c r="L4" s="109"/>
      <c r="M4" s="109"/>
      <c r="N4" s="109"/>
      <c r="O4" s="106"/>
      <c r="P4" s="106"/>
    </row>
    <row r="5" spans="1:16">
      <c r="A5" s="80" t="s">
        <v>406</v>
      </c>
      <c r="B5" s="153" t="s">
        <v>395</v>
      </c>
      <c r="C5" s="151">
        <v>10</v>
      </c>
      <c r="D5" s="151">
        <v>10</v>
      </c>
      <c r="E5" s="151">
        <v>7</v>
      </c>
      <c r="F5" s="151" t="s">
        <v>98</v>
      </c>
      <c r="G5" s="151">
        <v>0</v>
      </c>
      <c r="H5" s="151" t="s">
        <v>96</v>
      </c>
      <c r="I5" s="151">
        <v>10</v>
      </c>
      <c r="J5" s="151">
        <f t="shared" ref="J5:J21" si="0">SUM(G5,I5)</f>
        <v>10</v>
      </c>
      <c r="K5" s="151">
        <v>10</v>
      </c>
      <c r="L5" s="151">
        <v>10</v>
      </c>
      <c r="M5" s="151">
        <f t="shared" ref="M5:M21" si="1">SUM(K5,L5)</f>
        <v>20</v>
      </c>
      <c r="N5" s="151">
        <f t="shared" ref="N5:N21" si="2">SUM(C5,D5,E5,J5,M5)</f>
        <v>57</v>
      </c>
      <c r="O5" s="151">
        <v>24</v>
      </c>
      <c r="P5" s="123"/>
    </row>
    <row r="6" spans="1:16">
      <c r="A6" s="80" t="s">
        <v>407</v>
      </c>
      <c r="B6" s="154"/>
      <c r="C6" s="152">
        <v>10</v>
      </c>
      <c r="D6" s="152">
        <v>10</v>
      </c>
      <c r="E6" s="152">
        <v>7</v>
      </c>
      <c r="F6" s="152" t="s">
        <v>98</v>
      </c>
      <c r="G6" s="152">
        <v>0</v>
      </c>
      <c r="H6" s="152" t="s">
        <v>96</v>
      </c>
      <c r="I6" s="152">
        <v>10</v>
      </c>
      <c r="J6" s="152">
        <f t="shared" si="0"/>
        <v>10</v>
      </c>
      <c r="K6" s="152">
        <v>10</v>
      </c>
      <c r="L6" s="152">
        <v>10</v>
      </c>
      <c r="M6" s="152">
        <f t="shared" si="1"/>
        <v>20</v>
      </c>
      <c r="N6" s="152">
        <f t="shared" si="2"/>
        <v>57</v>
      </c>
      <c r="O6" s="152"/>
      <c r="P6" s="126"/>
    </row>
    <row r="7" spans="1:16">
      <c r="A7" s="80" t="s">
        <v>408</v>
      </c>
      <c r="B7" s="154"/>
      <c r="C7" s="152">
        <v>10</v>
      </c>
      <c r="D7" s="152">
        <v>10</v>
      </c>
      <c r="E7" s="152">
        <v>7</v>
      </c>
      <c r="F7" s="152" t="s">
        <v>98</v>
      </c>
      <c r="G7" s="152">
        <v>0</v>
      </c>
      <c r="H7" s="152" t="s">
        <v>96</v>
      </c>
      <c r="I7" s="152">
        <v>10</v>
      </c>
      <c r="J7" s="152">
        <f t="shared" si="0"/>
        <v>10</v>
      </c>
      <c r="K7" s="152">
        <v>10</v>
      </c>
      <c r="L7" s="152">
        <v>10</v>
      </c>
      <c r="M7" s="152">
        <f t="shared" si="1"/>
        <v>20</v>
      </c>
      <c r="N7" s="152">
        <f t="shared" si="2"/>
        <v>57</v>
      </c>
      <c r="O7" s="152"/>
      <c r="P7" s="126"/>
    </row>
    <row r="8" spans="1:16">
      <c r="A8" s="81" t="s">
        <v>409</v>
      </c>
      <c r="B8" s="154"/>
      <c r="C8" s="152">
        <v>10</v>
      </c>
      <c r="D8" s="152">
        <v>10</v>
      </c>
      <c r="E8" s="152">
        <v>7</v>
      </c>
      <c r="F8" s="152" t="s">
        <v>98</v>
      </c>
      <c r="G8" s="152">
        <v>0</v>
      </c>
      <c r="H8" s="152" t="s">
        <v>96</v>
      </c>
      <c r="I8" s="152">
        <v>10</v>
      </c>
      <c r="J8" s="152">
        <f t="shared" si="0"/>
        <v>10</v>
      </c>
      <c r="K8" s="152">
        <v>10</v>
      </c>
      <c r="L8" s="152">
        <v>10</v>
      </c>
      <c r="M8" s="152">
        <f t="shared" si="1"/>
        <v>20</v>
      </c>
      <c r="N8" s="152">
        <f t="shared" si="2"/>
        <v>57</v>
      </c>
      <c r="O8" s="152"/>
      <c r="P8" s="126"/>
    </row>
    <row r="9" spans="1:16" ht="49.5">
      <c r="A9" s="82" t="s">
        <v>394</v>
      </c>
      <c r="B9" s="155" t="s">
        <v>396</v>
      </c>
      <c r="C9" s="151">
        <v>10</v>
      </c>
      <c r="D9" s="151">
        <v>10</v>
      </c>
      <c r="E9" s="151">
        <v>7</v>
      </c>
      <c r="F9" s="151" t="s">
        <v>96</v>
      </c>
      <c r="G9" s="151">
        <v>10</v>
      </c>
      <c r="H9" s="151" t="s">
        <v>98</v>
      </c>
      <c r="I9" s="151">
        <v>0</v>
      </c>
      <c r="J9" s="151">
        <f t="shared" si="0"/>
        <v>10</v>
      </c>
      <c r="K9" s="151">
        <v>10</v>
      </c>
      <c r="L9" s="151">
        <v>10</v>
      </c>
      <c r="M9" s="151">
        <f t="shared" si="1"/>
        <v>20</v>
      </c>
      <c r="N9" s="151">
        <f t="shared" si="2"/>
        <v>57</v>
      </c>
      <c r="O9" s="151">
        <v>24</v>
      </c>
      <c r="P9" s="126"/>
    </row>
    <row r="10" spans="1:16" ht="33">
      <c r="A10" s="83" t="s">
        <v>392</v>
      </c>
      <c r="B10" s="156"/>
      <c r="C10" s="152">
        <v>10</v>
      </c>
      <c r="D10" s="152">
        <v>10</v>
      </c>
      <c r="E10" s="152">
        <v>7</v>
      </c>
      <c r="F10" s="152" t="s">
        <v>96</v>
      </c>
      <c r="G10" s="152">
        <v>10</v>
      </c>
      <c r="H10" s="152" t="s">
        <v>98</v>
      </c>
      <c r="I10" s="152">
        <v>0</v>
      </c>
      <c r="J10" s="152">
        <f t="shared" si="0"/>
        <v>10</v>
      </c>
      <c r="K10" s="152">
        <v>10</v>
      </c>
      <c r="L10" s="152">
        <v>10</v>
      </c>
      <c r="M10" s="152">
        <f t="shared" si="1"/>
        <v>20</v>
      </c>
      <c r="N10" s="152">
        <f t="shared" si="2"/>
        <v>57</v>
      </c>
      <c r="O10" s="152"/>
      <c r="P10" s="126"/>
    </row>
    <row r="11" spans="1:16">
      <c r="A11" s="83" t="s">
        <v>410</v>
      </c>
      <c r="B11" s="156"/>
      <c r="C11" s="152">
        <v>10</v>
      </c>
      <c r="D11" s="152">
        <v>10</v>
      </c>
      <c r="E11" s="152">
        <v>7</v>
      </c>
      <c r="F11" s="152" t="s">
        <v>96</v>
      </c>
      <c r="G11" s="152">
        <v>10</v>
      </c>
      <c r="H11" s="152" t="s">
        <v>98</v>
      </c>
      <c r="I11" s="152">
        <v>0</v>
      </c>
      <c r="J11" s="152">
        <f t="shared" si="0"/>
        <v>10</v>
      </c>
      <c r="K11" s="152">
        <v>10</v>
      </c>
      <c r="L11" s="152">
        <v>10</v>
      </c>
      <c r="M11" s="152">
        <f t="shared" si="1"/>
        <v>20</v>
      </c>
      <c r="N11" s="152">
        <f t="shared" si="2"/>
        <v>57</v>
      </c>
      <c r="O11" s="152"/>
      <c r="P11" s="126"/>
    </row>
    <row r="12" spans="1:16">
      <c r="A12" s="83" t="s">
        <v>411</v>
      </c>
      <c r="B12" s="156"/>
      <c r="C12" s="152">
        <v>10</v>
      </c>
      <c r="D12" s="152">
        <v>10</v>
      </c>
      <c r="E12" s="152">
        <v>7</v>
      </c>
      <c r="F12" s="152" t="s">
        <v>96</v>
      </c>
      <c r="G12" s="152">
        <v>10</v>
      </c>
      <c r="H12" s="152" t="s">
        <v>98</v>
      </c>
      <c r="I12" s="152">
        <v>0</v>
      </c>
      <c r="J12" s="152">
        <f t="shared" si="0"/>
        <v>10</v>
      </c>
      <c r="K12" s="152">
        <v>10</v>
      </c>
      <c r="L12" s="152">
        <v>10</v>
      </c>
      <c r="M12" s="152">
        <f t="shared" si="1"/>
        <v>20</v>
      </c>
      <c r="N12" s="152">
        <f t="shared" si="2"/>
        <v>57</v>
      </c>
      <c r="O12" s="152"/>
      <c r="P12" s="126"/>
    </row>
    <row r="13" spans="1:16">
      <c r="A13" s="84" t="s">
        <v>412</v>
      </c>
      <c r="B13" s="157" t="s">
        <v>397</v>
      </c>
      <c r="C13" s="151">
        <v>10</v>
      </c>
      <c r="D13" s="151">
        <v>10</v>
      </c>
      <c r="E13" s="151">
        <v>8</v>
      </c>
      <c r="F13" s="151" t="s">
        <v>98</v>
      </c>
      <c r="G13" s="151">
        <v>0</v>
      </c>
      <c r="H13" s="151" t="s">
        <v>98</v>
      </c>
      <c r="I13" s="151">
        <v>0</v>
      </c>
      <c r="J13" s="151">
        <f t="shared" si="0"/>
        <v>0</v>
      </c>
      <c r="K13" s="151">
        <v>8</v>
      </c>
      <c r="L13" s="151">
        <v>8</v>
      </c>
      <c r="M13" s="151">
        <f t="shared" si="1"/>
        <v>16</v>
      </c>
      <c r="N13" s="151">
        <f t="shared" si="2"/>
        <v>44</v>
      </c>
      <c r="O13" s="151">
        <v>36</v>
      </c>
      <c r="P13" s="126"/>
    </row>
    <row r="14" spans="1:16">
      <c r="A14" s="84" t="s">
        <v>413</v>
      </c>
      <c r="B14" s="158"/>
      <c r="C14" s="152">
        <v>10</v>
      </c>
      <c r="D14" s="152">
        <v>10</v>
      </c>
      <c r="E14" s="152">
        <v>8</v>
      </c>
      <c r="F14" s="152" t="s">
        <v>98</v>
      </c>
      <c r="G14" s="152">
        <v>0</v>
      </c>
      <c r="H14" s="152" t="s">
        <v>98</v>
      </c>
      <c r="I14" s="152">
        <v>0</v>
      </c>
      <c r="J14" s="152">
        <f t="shared" si="0"/>
        <v>0</v>
      </c>
      <c r="K14" s="152">
        <v>8</v>
      </c>
      <c r="L14" s="152">
        <v>8</v>
      </c>
      <c r="M14" s="152">
        <f t="shared" si="1"/>
        <v>16</v>
      </c>
      <c r="N14" s="152">
        <f t="shared" si="2"/>
        <v>44</v>
      </c>
      <c r="O14" s="152"/>
      <c r="P14" s="126"/>
    </row>
    <row r="15" spans="1:16">
      <c r="A15" s="85" t="s">
        <v>414</v>
      </c>
      <c r="B15" s="158"/>
      <c r="C15" s="152">
        <v>10</v>
      </c>
      <c r="D15" s="152">
        <v>10</v>
      </c>
      <c r="E15" s="152">
        <v>8</v>
      </c>
      <c r="F15" s="152" t="s">
        <v>98</v>
      </c>
      <c r="G15" s="152">
        <v>0</v>
      </c>
      <c r="H15" s="152" t="s">
        <v>98</v>
      </c>
      <c r="I15" s="152">
        <v>0</v>
      </c>
      <c r="J15" s="152">
        <f t="shared" si="0"/>
        <v>0</v>
      </c>
      <c r="K15" s="152">
        <v>8</v>
      </c>
      <c r="L15" s="152">
        <v>8</v>
      </c>
      <c r="M15" s="152">
        <f t="shared" si="1"/>
        <v>16</v>
      </c>
      <c r="N15" s="152">
        <f t="shared" si="2"/>
        <v>44</v>
      </c>
      <c r="O15" s="152"/>
      <c r="P15" s="126"/>
    </row>
    <row r="16" spans="1:16">
      <c r="A16" s="84" t="s">
        <v>415</v>
      </c>
      <c r="B16" s="159"/>
      <c r="C16" s="152">
        <v>10</v>
      </c>
      <c r="D16" s="152">
        <v>10</v>
      </c>
      <c r="E16" s="152">
        <v>8</v>
      </c>
      <c r="F16" s="152" t="s">
        <v>98</v>
      </c>
      <c r="G16" s="152">
        <v>0</v>
      </c>
      <c r="H16" s="152" t="s">
        <v>98</v>
      </c>
      <c r="I16" s="152">
        <v>0</v>
      </c>
      <c r="J16" s="152">
        <f t="shared" si="0"/>
        <v>0</v>
      </c>
      <c r="K16" s="152">
        <v>8</v>
      </c>
      <c r="L16" s="152">
        <v>8</v>
      </c>
      <c r="M16" s="152">
        <f t="shared" si="1"/>
        <v>16</v>
      </c>
      <c r="N16" s="152">
        <f t="shared" si="2"/>
        <v>44</v>
      </c>
      <c r="O16" s="152"/>
      <c r="P16" s="126"/>
    </row>
    <row r="17" spans="1:16" ht="33">
      <c r="A17" s="86" t="s">
        <v>393</v>
      </c>
      <c r="B17" s="160" t="s">
        <v>430</v>
      </c>
      <c r="C17" s="151">
        <v>10</v>
      </c>
      <c r="D17" s="151">
        <v>10</v>
      </c>
      <c r="E17" s="151">
        <v>8</v>
      </c>
      <c r="F17" s="151" t="s">
        <v>98</v>
      </c>
      <c r="G17" s="151">
        <v>0</v>
      </c>
      <c r="H17" s="151" t="s">
        <v>96</v>
      </c>
      <c r="I17" s="151">
        <v>10</v>
      </c>
      <c r="J17" s="151">
        <f t="shared" si="0"/>
        <v>10</v>
      </c>
      <c r="K17" s="151">
        <v>6</v>
      </c>
      <c r="L17" s="151">
        <v>10</v>
      </c>
      <c r="M17" s="151">
        <f t="shared" si="1"/>
        <v>16</v>
      </c>
      <c r="N17" s="151">
        <f t="shared" si="2"/>
        <v>54</v>
      </c>
      <c r="O17" s="151">
        <v>27</v>
      </c>
      <c r="P17" s="126"/>
    </row>
    <row r="18" spans="1:16">
      <c r="A18" s="86" t="s">
        <v>416</v>
      </c>
      <c r="B18" s="125"/>
      <c r="C18" s="152">
        <v>10</v>
      </c>
      <c r="D18" s="152">
        <v>10</v>
      </c>
      <c r="E18" s="152">
        <v>8</v>
      </c>
      <c r="F18" s="152" t="s">
        <v>98</v>
      </c>
      <c r="G18" s="152">
        <v>0</v>
      </c>
      <c r="H18" s="152" t="s">
        <v>96</v>
      </c>
      <c r="I18" s="152">
        <v>10</v>
      </c>
      <c r="J18" s="152">
        <f t="shared" si="0"/>
        <v>10</v>
      </c>
      <c r="K18" s="152">
        <v>6</v>
      </c>
      <c r="L18" s="152">
        <v>10</v>
      </c>
      <c r="M18" s="152">
        <f t="shared" si="1"/>
        <v>16</v>
      </c>
      <c r="N18" s="152">
        <f t="shared" si="2"/>
        <v>54</v>
      </c>
      <c r="O18" s="152"/>
      <c r="P18" s="126"/>
    </row>
    <row r="19" spans="1:16">
      <c r="A19" s="86" t="s">
        <v>417</v>
      </c>
      <c r="B19" s="125"/>
      <c r="C19" s="152">
        <v>10</v>
      </c>
      <c r="D19" s="152">
        <v>10</v>
      </c>
      <c r="E19" s="152">
        <v>8</v>
      </c>
      <c r="F19" s="152" t="s">
        <v>98</v>
      </c>
      <c r="G19" s="152">
        <v>0</v>
      </c>
      <c r="H19" s="152" t="s">
        <v>96</v>
      </c>
      <c r="I19" s="152">
        <v>10</v>
      </c>
      <c r="J19" s="152">
        <f t="shared" si="0"/>
        <v>10</v>
      </c>
      <c r="K19" s="152">
        <v>6</v>
      </c>
      <c r="L19" s="152">
        <v>10</v>
      </c>
      <c r="M19" s="152">
        <f t="shared" si="1"/>
        <v>16</v>
      </c>
      <c r="N19" s="152">
        <f t="shared" si="2"/>
        <v>54</v>
      </c>
      <c r="O19" s="152"/>
      <c r="P19" s="126"/>
    </row>
    <row r="20" spans="1:16">
      <c r="A20" s="87" t="s">
        <v>418</v>
      </c>
      <c r="B20" s="125"/>
      <c r="C20" s="152">
        <v>10</v>
      </c>
      <c r="D20" s="152">
        <v>10</v>
      </c>
      <c r="E20" s="152">
        <v>8</v>
      </c>
      <c r="F20" s="152" t="s">
        <v>98</v>
      </c>
      <c r="G20" s="152">
        <v>0</v>
      </c>
      <c r="H20" s="152" t="s">
        <v>96</v>
      </c>
      <c r="I20" s="152">
        <v>10</v>
      </c>
      <c r="J20" s="152">
        <f t="shared" si="0"/>
        <v>10</v>
      </c>
      <c r="K20" s="152">
        <v>6</v>
      </c>
      <c r="L20" s="152">
        <v>10</v>
      </c>
      <c r="M20" s="152">
        <f t="shared" si="1"/>
        <v>16</v>
      </c>
      <c r="N20" s="152">
        <f t="shared" si="2"/>
        <v>54</v>
      </c>
      <c r="O20" s="152"/>
      <c r="P20" s="126"/>
    </row>
    <row r="21" spans="1:16" ht="17.25">
      <c r="A21" s="88" t="s">
        <v>398</v>
      </c>
      <c r="B21" s="89" t="s">
        <v>399</v>
      </c>
      <c r="C21" s="90">
        <v>9</v>
      </c>
      <c r="D21" s="90">
        <v>10</v>
      </c>
      <c r="E21" s="90">
        <v>8</v>
      </c>
      <c r="F21" s="90" t="s">
        <v>98</v>
      </c>
      <c r="G21" s="90">
        <v>0</v>
      </c>
      <c r="H21" s="90" t="s">
        <v>98</v>
      </c>
      <c r="I21" s="90">
        <v>0</v>
      </c>
      <c r="J21" s="90">
        <f t="shared" si="0"/>
        <v>0</v>
      </c>
      <c r="K21" s="90">
        <v>7</v>
      </c>
      <c r="L21" s="90">
        <v>8</v>
      </c>
      <c r="M21" s="90">
        <f t="shared" si="1"/>
        <v>15</v>
      </c>
      <c r="N21" s="90">
        <f t="shared" si="2"/>
        <v>42</v>
      </c>
      <c r="O21" s="90">
        <v>39</v>
      </c>
      <c r="P21" s="91" t="s">
        <v>425</v>
      </c>
    </row>
  </sheetData>
  <mergeCells count="77">
    <mergeCell ref="P1:P4"/>
    <mergeCell ref="P5:P8"/>
    <mergeCell ref="P9:P12"/>
    <mergeCell ref="P13:P16"/>
    <mergeCell ref="O1:O2"/>
    <mergeCell ref="O3:O4"/>
    <mergeCell ref="N9:N12"/>
    <mergeCell ref="O9:O12"/>
    <mergeCell ref="N5:N8"/>
    <mergeCell ref="O5:O8"/>
    <mergeCell ref="P17:P20"/>
    <mergeCell ref="O13:O16"/>
    <mergeCell ref="O17:O20"/>
    <mergeCell ref="M17:M20"/>
    <mergeCell ref="K13:K16"/>
    <mergeCell ref="L13:L16"/>
    <mergeCell ref="M13:M16"/>
    <mergeCell ref="N13:N16"/>
    <mergeCell ref="N17:N20"/>
    <mergeCell ref="K17:K20"/>
    <mergeCell ref="L17:L20"/>
    <mergeCell ref="H13:H16"/>
    <mergeCell ref="I13:I16"/>
    <mergeCell ref="J13:J16"/>
    <mergeCell ref="C17:C20"/>
    <mergeCell ref="D17:D20"/>
    <mergeCell ref="E17:E20"/>
    <mergeCell ref="F17:F20"/>
    <mergeCell ref="G17:G20"/>
    <mergeCell ref="C13:C16"/>
    <mergeCell ref="D13:D16"/>
    <mergeCell ref="E13:E16"/>
    <mergeCell ref="F13:F16"/>
    <mergeCell ref="G13:G16"/>
    <mergeCell ref="H17:H20"/>
    <mergeCell ref="I17:I20"/>
    <mergeCell ref="J17:J20"/>
    <mergeCell ref="H9:H12"/>
    <mergeCell ref="I9:I12"/>
    <mergeCell ref="J9:J12"/>
    <mergeCell ref="G9:G12"/>
    <mergeCell ref="K9:K12"/>
    <mergeCell ref="L9:L12"/>
    <mergeCell ref="M9:M12"/>
    <mergeCell ref="K5:K8"/>
    <mergeCell ref="L5:L8"/>
    <mergeCell ref="M5:M8"/>
    <mergeCell ref="J5:J8"/>
    <mergeCell ref="B5:B8"/>
    <mergeCell ref="B9:B12"/>
    <mergeCell ref="B13:B16"/>
    <mergeCell ref="B17:B20"/>
    <mergeCell ref="C5:C8"/>
    <mergeCell ref="D5:D8"/>
    <mergeCell ref="E5:E8"/>
    <mergeCell ref="F5:F8"/>
    <mergeCell ref="G5:G8"/>
    <mergeCell ref="H5:H8"/>
    <mergeCell ref="I5:I8"/>
    <mergeCell ref="C9:C12"/>
    <mergeCell ref="D9:D12"/>
    <mergeCell ref="E9:E12"/>
    <mergeCell ref="F9:F12"/>
    <mergeCell ref="A1:A4"/>
    <mergeCell ref="B1:B4"/>
    <mergeCell ref="F1:J1"/>
    <mergeCell ref="K1:M1"/>
    <mergeCell ref="N1:N2"/>
    <mergeCell ref="F2:J2"/>
    <mergeCell ref="K2:M2"/>
    <mergeCell ref="D3:D4"/>
    <mergeCell ref="F3:G3"/>
    <mergeCell ref="H3:I3"/>
    <mergeCell ref="K3:K4"/>
    <mergeCell ref="L3:L4"/>
    <mergeCell ref="M3:M4"/>
    <mergeCell ref="N3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점수종합</vt:lpstr>
      <vt:lpstr>이은상교수님</vt:lpstr>
      <vt:lpstr>김재도교수님</vt:lpstr>
      <vt:lpstr>이경호교수님</vt:lpstr>
      <vt:lpstr>윤상희교수님</vt:lpstr>
      <vt:lpstr>이석환교수님</vt:lpstr>
      <vt:lpstr>김범수교수님</vt:lpstr>
      <vt:lpstr>김주형교수님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홍광욱</dc:creator>
  <cp:lastModifiedBy>inha</cp:lastModifiedBy>
  <cp:lastPrinted>2016-12-06T11:54:31Z</cp:lastPrinted>
  <dcterms:created xsi:type="dcterms:W3CDTF">2014-12-03T12:38:01Z</dcterms:created>
  <dcterms:modified xsi:type="dcterms:W3CDTF">2016-12-06T12:11:07Z</dcterms:modified>
</cp:coreProperties>
</file>